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2" activeTab="5"/>
  </bookViews>
  <sheets>
    <sheet name="MIENGIAMHOCPHI" sheetId="1" r:id="rId1"/>
    <sheet name="HOCBONGCHUYEN" sheetId="2" r:id="rId2"/>
    <sheet name="congkhaitaichinh2022" sheetId="3" r:id="rId3"/>
    <sheet name="congkhaihocphivacackhoanthu" sheetId="4" r:id="rId4"/>
    <sheet name="qtthu-chi" sheetId="5" r:id="rId5"/>
    <sheet name="congkhaidutoan2023" sheetId="6" r:id="rId6"/>
  </sheets>
  <definedNames/>
  <calcPr fullCalcOnLoad="1"/>
</workbook>
</file>

<file path=xl/sharedStrings.xml><?xml version="1.0" encoding="utf-8"?>
<sst xmlns="http://schemas.openxmlformats.org/spreadsheetml/2006/main" count="361" uniqueCount="229">
  <si>
    <t>TRƯỜNG THPT
 CHUYÊN LÊ HỒNG PHONG</t>
  </si>
  <si>
    <t>CỘNG HÒA XÃ HỘI CHỦ NGHĨA VIỆT NAM</t>
  </si>
  <si>
    <t>Độc lập - Tự do - Hạnh phúc</t>
  </si>
  <si>
    <t>STT</t>
  </si>
  <si>
    <t>Chính sách miễn giảm</t>
  </si>
  <si>
    <t>Đơn vị tính</t>
  </si>
  <si>
    <t>Số lượng học sinh</t>
  </si>
  <si>
    <t>Số tiền</t>
  </si>
  <si>
    <t>01</t>
  </si>
  <si>
    <t>02</t>
  </si>
  <si>
    <t>TỔNG CỘNG</t>
  </si>
  <si>
    <t>Nội dung</t>
  </si>
  <si>
    <t>Chi lương</t>
  </si>
  <si>
    <t>Chi bồi dưỡng chuyên môn</t>
  </si>
  <si>
    <t>Chi hội họp, hội thảo</t>
  </si>
  <si>
    <t>Chi tham quan học tập trong nước và nước ngoài</t>
  </si>
  <si>
    <t>Chi đầu tư xây dựng</t>
  </si>
  <si>
    <t>Chi mua sắm, sửa chữa trang thiết bị</t>
  </si>
  <si>
    <t>7.1</t>
  </si>
  <si>
    <t>Mức thu nhập hàng tháng của giáo viên</t>
  </si>
  <si>
    <t>7.1.1</t>
  </si>
  <si>
    <t>Mức cao nhất</t>
  </si>
  <si>
    <t>7.1.2</t>
  </si>
  <si>
    <t>Mức bình quân</t>
  </si>
  <si>
    <t>7.1.3</t>
  </si>
  <si>
    <t>Mức thấp nhất</t>
  </si>
  <si>
    <t>7.2</t>
  </si>
  <si>
    <t>Mức thu nhập hàng tháng của CBQL</t>
  </si>
  <si>
    <t>7.2.1</t>
  </si>
  <si>
    <t>7.2.2</t>
  </si>
  <si>
    <t>7.2.3</t>
  </si>
  <si>
    <t>Mức chi thường xuyên/1 học sinh</t>
  </si>
  <si>
    <t>Triệu đồng/năm</t>
  </si>
  <si>
    <t>Triệu đồng/tháng</t>
  </si>
  <si>
    <t>Học phí công lập</t>
  </si>
  <si>
    <t>3.1</t>
  </si>
  <si>
    <t>3.2</t>
  </si>
  <si>
    <t>4.1</t>
  </si>
  <si>
    <t>4.2</t>
  </si>
  <si>
    <t>Trường THPT chuyên Lê Hồng Phong</t>
  </si>
  <si>
    <t>Mức thu nhập hàng tháng của Giáo viên 
và CBQL</t>
  </si>
  <si>
    <t>Biểu số 3</t>
  </si>
  <si>
    <t xml:space="preserve"> Đơn vị: Trường THPT Chuyên Lê Hồng Phong</t>
  </si>
  <si>
    <t>Chương: 422</t>
  </si>
  <si>
    <t>THÔNG BÁO</t>
  </si>
  <si>
    <t>(Kèm theo Quyết định số …………….…/QĐ- … ……………………….  ngày ...…/...…/…... 
Của Hiệu Trưởng Trường THPT Chuyên Lê Hồng Phong</t>
  </si>
  <si>
    <t>(Dùng cho đơn vị dự toán cấp trên và đơn vị  dự toán trực tiếp sử dụng kinh phí NSNN)</t>
  </si>
  <si>
    <t>Đơn vị tính: triệu đồng</t>
  </si>
  <si>
    <t>Số TT</t>
  </si>
  <si>
    <t>Chỉ tiêu</t>
  </si>
  <si>
    <t>Số liệu báo quyết toán</t>
  </si>
  <si>
    <t>Báo cáo quyết toán được duyệt</t>
  </si>
  <si>
    <t>A</t>
  </si>
  <si>
    <t>Quyết toán thu</t>
  </si>
  <si>
    <t>I</t>
  </si>
  <si>
    <t>Tổng số thu</t>
  </si>
  <si>
    <t xml:space="preserve"> Thu phí, lệ phí</t>
  </si>
  <si>
    <t>Thu hoạt động SX, cung ứng dịch vụ</t>
  </si>
  <si>
    <t xml:space="preserve"> Thu viện trợ (chi tiết theo từng dự án)</t>
  </si>
  <si>
    <t xml:space="preserve">Thu sự nghiệp khác </t>
  </si>
  <si>
    <t>II</t>
  </si>
  <si>
    <t>Số thu nộp NSNN (nộp thuế)</t>
  </si>
  <si>
    <t>III</t>
  </si>
  <si>
    <t>Số được để lại chi theo chế độ</t>
  </si>
  <si>
    <t>B</t>
  </si>
  <si>
    <t>Quyết toán chi ngân sách nhà nước</t>
  </si>
  <si>
    <t>Loại  490, khoản 494 ( kinh phí tự chủ )</t>
  </si>
  <si>
    <t>Loại  490, khoản 494 ( kinh phí không thực hiện tự chủ )</t>
  </si>
  <si>
    <t>Biểu số 2</t>
  </si>
  <si>
    <t>Đơn vị: Trường THPT Chuyên Lê Hồng Phong</t>
  </si>
  <si>
    <t>Chương:  422</t>
  </si>
  <si>
    <t>( Kèm theo Thông tư số  61/2017/TT-BTC  ngày 15/6/2017 )</t>
  </si>
  <si>
    <t xml:space="preserve">  ĐV tính: đồng</t>
  </si>
  <si>
    <t>Dự toán  được giao</t>
  </si>
  <si>
    <t>Tổng số thu,chi, nộp ngân sách phí, lệ phí</t>
  </si>
  <si>
    <t>Số thu phí, lệ phí</t>
  </si>
  <si>
    <t>1.1</t>
  </si>
  <si>
    <t>Lệ phí</t>
  </si>
  <si>
    <t>Lệ phí dự thi CĐ, ĐH</t>
  </si>
  <si>
    <t>1.2</t>
  </si>
  <si>
    <t>Phí</t>
  </si>
  <si>
    <t>Chi từ nguồn thu phí được để lại</t>
  </si>
  <si>
    <t>2.1</t>
  </si>
  <si>
    <t>Chi sự nghiệp</t>
  </si>
  <si>
    <t>a</t>
  </si>
  <si>
    <t>Kinh phí nhiệm vụ thường xuyên</t>
  </si>
  <si>
    <t>b</t>
  </si>
  <si>
    <t>Kinh phí nhiệm vụ không thường xuyên</t>
  </si>
  <si>
    <t>2.2</t>
  </si>
  <si>
    <t>Chi quản lý hành chính</t>
  </si>
  <si>
    <t>Kinh phí thực hiện chế độ tự chủ</t>
  </si>
  <si>
    <t>Kinh phí không thực hiện chế độ tự chủ</t>
  </si>
  <si>
    <t>Số phí, lệ phí nộp NSNN</t>
  </si>
  <si>
    <t>Dự toán chi ngân sách nhà nước</t>
  </si>
  <si>
    <t>Nghiên cứu khoa học</t>
  </si>
  <si>
    <t>Kinh phí thực hiện nhiệm vụ khoa học công nghệ</t>
  </si>
  <si>
    <t>Nhiệm vụ khoa học công nghệ cấp quốc gia</t>
  </si>
  <si>
    <t>Nhiệm vụ khoa học công cấp Bộ</t>
  </si>
  <si>
    <t>Nhiệm vụ khoa học công cấp cơ sở</t>
  </si>
  <si>
    <t>2.3</t>
  </si>
  <si>
    <t>Chi sự nghiệp giáo dục, đào tạo, dạy nghề</t>
  </si>
  <si>
    <t>Chi sự nghiệp y tế, dân số và gia đình</t>
  </si>
  <si>
    <t>Chi đảm bảo xã hội</t>
  </si>
  <si>
    <t>5.1</t>
  </si>
  <si>
    <t>5.2</t>
  </si>
  <si>
    <t>Chi hoạt động kinh tế</t>
  </si>
  <si>
    <t>6.1</t>
  </si>
  <si>
    <t>6.2</t>
  </si>
  <si>
    <t>Chi sự nghiệp bảo vệ môi trường</t>
  </si>
  <si>
    <t>Chi sự nghiệp văn hóa thông tin</t>
  </si>
  <si>
    <t>8.1</t>
  </si>
  <si>
    <t>8.2</t>
  </si>
  <si>
    <t>Chi sự nghiệp phát thanh, truyền hình, thông tấn</t>
  </si>
  <si>
    <t>9.1</t>
  </si>
  <si>
    <t>9.2</t>
  </si>
  <si>
    <t>Chi sự nghiệp thể dục thể thao</t>
  </si>
  <si>
    <t>10.1</t>
  </si>
  <si>
    <t>10.2</t>
  </si>
  <si>
    <t>Chi Chương trình mục tiêu</t>
  </si>
  <si>
    <t>Chi Chương trình mục tiêu quốc gia</t>
  </si>
  <si>
    <t>CÔNG KHAI QUYẾT TOÁN THU - CHI NGUỒN NSNN, NGUỒN KHÁC năm  2022</t>
  </si>
  <si>
    <t>CÔNG KHAI TÀI CHÍNH 2022</t>
  </si>
  <si>
    <t>DỰ TOÁN THU - CHI NGÂN SÁCH NHÀ NƯỚC 2023</t>
  </si>
  <si>
    <t>đồng/năm học 
2023-2024</t>
  </si>
  <si>
    <t xml:space="preserve">Miễn học phí 100% theo
 NĐ81/2021/NĐ-CP ngày 27/08/2021 </t>
  </si>
  <si>
    <t>Giảm học phí 50% theo
 NĐ81/2021/NĐ-CP ngày 27/08/2022</t>
  </si>
  <si>
    <t>Miễn 100% học phí buổi 2 theo
 NĐ81/2021/NĐ-CP ngày 27/08/2021</t>
  </si>
  <si>
    <t>Giảm 50% học phí buổi 2 theo
 NĐ81/2021/NĐ-CP ngày 27/08/2021</t>
  </si>
  <si>
    <t xml:space="preserve">Hỗ trợ chi phí học tập theo
 NĐ81/2021/NĐ-CP ngày 27/08/2021 </t>
  </si>
  <si>
    <t>CHÍNH SÁCH 
 VỀ TRỢ CẤP VÀ MIỄN, GIẢM HỌC PHÍ NĂM HỌC 2023-2024</t>
  </si>
  <si>
    <t>Học bổng chuyên HKI NH 2023-2024</t>
  </si>
  <si>
    <t>(Căn cứ Nghị quyết 04/2023/NQ-HĐND ngày 12 tháng 07 năm 2023 của Hội đồng Nhân dân Thành phố Hồ Chí Minh;</t>
  </si>
  <si>
    <t>Căn cứ Công văn 4687/SGDĐT-KHTC ngày 25 tháng 08 năm 2023 của Sở Giáo dục và Đào tạo Thành phố Hồ Chí Minh;</t>
  </si>
  <si>
    <t>Căn cứ tình hình thực tế của Nhà trường.)</t>
  </si>
  <si>
    <t>Đối tượng thu</t>
  </si>
  <si>
    <t>Mức đóng</t>
  </si>
  <si>
    <t>Hình thức thu</t>
  </si>
  <si>
    <t>Thời gian thu</t>
  </si>
  <si>
    <t>Ghi chú (Mức thu tối đa theo NQ04 của HĐND TP)</t>
  </si>
  <si>
    <t>A. CÁC KHOẢN THU DÀNH CHO TẤT CẢ HỌC SINH 3 KHỐI</t>
  </si>
  <si>
    <t>I. Thu học phí công lập:</t>
  </si>
  <si>
    <t>Tạm thời chưa tổ chức thực hiện chờ hướng dẫn của các cấp cho năm học 2023-2024</t>
  </si>
  <si>
    <t>II. Thu hộ:</t>
  </si>
  <si>
    <t>Bảo hiểm y tế học sinh</t>
  </si>
  <si>
    <t>đồng/học sinh/09 tháng</t>
  </si>
  <si>
    <t>Học sinh khối 12</t>
  </si>
  <si>
    <t>Thu 1 lần</t>
  </si>
  <si>
    <t>Tháng 09/2023</t>
  </si>
  <si>
    <t>Công văn 4103/HDLS/BHXH-GDĐT</t>
  </si>
  <si>
    <t>đồng/học sinh/12 tháng</t>
  </si>
  <si>
    <t>Học sinh khối 10, 11</t>
  </si>
  <si>
    <t>Tiền giấy thi, giấy nháp, thẻ học sinh, sổ liên lạc</t>
  </si>
  <si>
    <t>đồng/học sinh/năm</t>
  </si>
  <si>
    <t>Học sinh 3 khối</t>
  </si>
  <si>
    <t>Tháng 10/2023</t>
  </si>
  <si>
    <t>50.000 đồng/học sinh/năm</t>
  </si>
  <si>
    <t>Nước uống (Ion Life)</t>
  </si>
  <si>
    <t>đồng/học sinh/tháng</t>
  </si>
  <si>
    <t>Thu từng tháng</t>
  </si>
  <si>
    <t>Thu 8.5 tháng/năm học.</t>
  </si>
  <si>
    <t>20.000 đồng/học sinh/tháng</t>
  </si>
  <si>
    <t>Tiền dịch vụ tiện ích ứng dụng công nghệ thông tin và chuyển đổi số</t>
  </si>
  <si>
    <t>Tin nhắn điện tử</t>
  </si>
  <si>
    <t>đồng/học sinh/năm
(1 số điện thoại PH)</t>
  </si>
  <si>
    <t>110.000 đồng/học sinh/tháng</t>
  </si>
  <si>
    <t>LMS 360</t>
  </si>
  <si>
    <t>Thu từ HK II</t>
  </si>
  <si>
    <t>Tiền khám sức khỏe học sinh ban đầu</t>
  </si>
  <si>
    <t>III. Thu theo thỏa thuận:</t>
  </si>
  <si>
    <t>Tiền tổ chức dạy 2 buổi/ngày</t>
  </si>
  <si>
    <t>Thu 09 tháng/năm học.</t>
  </si>
  <si>
    <t>300.000 đồng/học sinh/tháng</t>
  </si>
  <si>
    <t>B. CÁC KHOẢN THU THEO ĐỐI TƯỢNG</t>
  </si>
  <si>
    <t>I. Thu hộ:</t>
  </si>
  <si>
    <t>Tiền ăn bán trú</t>
  </si>
  <si>
    <t>đồng/phần/học sinh</t>
  </si>
  <si>
    <t>Học sinh có đăng ký ăn bán trú</t>
  </si>
  <si>
    <t>Theo thực tế tháng đăng ký</t>
  </si>
  <si>
    <t>35.000 đồng/phần/học sinh</t>
  </si>
  <si>
    <t>Tiền sử dụng máy lạnh của các lớp học có máy lạnh (tiền điện, chi phí bảo trì máy lạnh)</t>
  </si>
  <si>
    <t>Học sinh học các phòng học có máy lạnh</t>
  </si>
  <si>
    <t>Thu 08 tháng/năm học.</t>
  </si>
  <si>
    <t>35.000 đồng/học sinh/tháng</t>
  </si>
  <si>
    <t>II. Thu theo thỏa thuận</t>
  </si>
  <si>
    <t>Tiền tổ chức dạy tăng cường môn Ngoại ngữ</t>
  </si>
  <si>
    <t>Tiền tổ chức dạy tăng cường môn Ngoại ngữ (Toán Anh, Lý Anh, Hóa Anh, Sinh Anh)</t>
  </si>
  <si>
    <t>Học sinh các lớp khối 10, 11 chuyên (CT, CL, CH, CSI)</t>
  </si>
  <si>
    <t>Thu theo tháng học thực tế.</t>
  </si>
  <si>
    <t>Tiền tổ chức dạy tăng cường môn Ngoại ngữ (Tiếng Nhật)</t>
  </si>
  <si>
    <t>Học sinh các lớp khối 10, 11 chuyên Anh và lớp không chuyên theo danh sách đăng ký.</t>
  </si>
  <si>
    <t>Tổ chức học song ngữ</t>
  </si>
  <si>
    <t>Học sinh các lớp học Song ngữ, lớp chuyên Pháp</t>
  </si>
  <si>
    <t>Tiền tổ chức dạy Tin học</t>
  </si>
  <si>
    <t>Tiền tổ chức học tin học theo đề án "Nâng cao năng lực, kiến thức, kỹ năng ứng dụng tin học cho học sinh TP. HCM theo định hướng quốc tế giai đoạn 2021 - 2030" (Tin học Mos)</t>
  </si>
  <si>
    <t>Học sinh khối 10 có học chuyên đề tin học</t>
  </si>
  <si>
    <t>120.000 đồng/học sinh/tháng</t>
  </si>
  <si>
    <t>Học sinh khối 11 có học chuyên đề tin học</t>
  </si>
  <si>
    <t>Học sinh khối 10, 11 không chuyên, không học chuyên đề tin học</t>
  </si>
  <si>
    <t>Tiền tổ chức dạy tăng cường môn Tin học (AI cơ bản)</t>
  </si>
  <si>
    <t>Học sinh khối 10</t>
  </si>
  <si>
    <t>240.000 đồng/học sinh/tháng</t>
  </si>
  <si>
    <t>Các khoản thu dịch vụ phục vụ cho hoạt động bán trú</t>
  </si>
  <si>
    <t>Tiền tổ chức phục vụ, quản lý và vệ sinh bán trú</t>
  </si>
  <si>
    <t>Học sinh đăng ký tham gia bán trú</t>
  </si>
  <si>
    <t>250.000 đồng/học sinh/tháng</t>
  </si>
  <si>
    <t>Tiền mua sắm thiết bị, vật dụng phục vụ bán trú (trang bị phòng ngủ bán trú, gối, chiếu,…)</t>
  </si>
  <si>
    <t>200.000 đồng/học sinh/năm</t>
  </si>
  <si>
    <t>CÔNG KHAI CÁC KHOẢN THU NĂM HỌC 2023 - 2024</t>
  </si>
  <si>
    <t>Chi lương và các khoản chi phí hoạt động</t>
  </si>
  <si>
    <t>Phụ cấp thâm niên nhà giáo</t>
  </si>
  <si>
    <t>Kinh phí hỗ trợ học phí theo nghị quyết số 17/2022/NQ-HĐND</t>
  </si>
  <si>
    <t>Kinh phí sinh hoạt hè</t>
  </si>
  <si>
    <t>Chi thu nhập tăng thêm theo nghị quyết số 03/2018/NQ-HĐND</t>
  </si>
  <si>
    <t>3.1.1</t>
  </si>
  <si>
    <t>3.2.1</t>
  </si>
  <si>
    <t>3.2.2</t>
  </si>
  <si>
    <t>3.2.3</t>
  </si>
  <si>
    <t>3.2.4</t>
  </si>
  <si>
    <t>Số tiền (dự kiến)</t>
  </si>
  <si>
    <t>Miễn học phí 100% theo
 NQ23/2022/NQ-HĐND ngày 09/12/2022</t>
  </si>
  <si>
    <t>Đơn vị tính: đồng</t>
  </si>
  <si>
    <t>Học bổng chuyên HKII NH 2023-2024</t>
  </si>
  <si>
    <t xml:space="preserve">            TRƯỜNG THPT
 CHUYÊN LÊ HỒNG PHONG</t>
  </si>
  <si>
    <t>Chính sách học bổng chuyên</t>
  </si>
  <si>
    <t>CHÍNH SÁCH HỌC BỔNG CHUYÊN NĂM HỌC 2023-2024</t>
  </si>
  <si>
    <t>Số lượng học sinh
 chuyên nhận học bổng</t>
  </si>
  <si>
    <t>Số tiền học bổng chuyên
 (dự kiến)/học sinh</t>
  </si>
  <si>
    <t>Số lượng học sinh
 chuyên nhận học bổng
 chiếm 30% số học sinh chuyên toàn trường</t>
  </si>
  <si>
    <t>1.3</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</si>
</sst>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_(* #,##0_);_(* \(#,##0\);_(* &quot;-&quot;??_);_(@_)"/>
    <numFmt numFmtId="166" formatCode="#,##0.0"/>
    <numFmt numFmtId="167" formatCode="_(* #,##0.00_);_(* \(#,##0.00\);_(* &quot;-&quot;??_);_(@_)"/>
    <numFmt numFmtId="168" formatCode="0.0"/>
    <numFmt numFmtId="169" formatCode="0.000"/>
    <numFmt numFmtId="170" formatCode="_(* #,##0.000_);_(* \(#,##0.000\);_(* &quot;-&quot;??_);_(@_)"/>
    <numFmt numFmtId="171" formatCode="_(* #,##0.0000_);_(* \(#,##0.0000\);_(* &quot;-&quot;??_);_(@_)"/>
    <numFmt numFmtId="172" formatCode="#,##0.0000"/>
    <numFmt numFmtId="173" formatCode="&quot;\&quot;#,##0;[Red]&quot;\&quot;\-#,##0"/>
    <numFmt numFmtId="174" formatCode="&quot;\&quot;#,##0.00;[Red]&quot;\&quot;\-#,##0.00"/>
    <numFmt numFmtId="175" formatCode="\$#,##0\ ;\(\$#,##0\)"/>
    <numFmt numFmtId="176" formatCode="&quot;\&quot;#,##0;[Red]&quot;\&quot;&quot;\&quot;\-#,##0"/>
    <numFmt numFmtId="177" formatCode="&quot;\&quot;#,##0.00;[Red]&quot;\&quot;&quot;\&quot;&quot;\&quot;&quot;\&quot;&quot;\&quot;&quot;\&quot;\-#,##0.00"/>
    <numFmt numFmtId="178" formatCode="_ * #,##0_ ;_ * \-#,##0_ ;_ * &quot;-&quot;_ ;_ @_ "/>
    <numFmt numFmtId="179" formatCode="_ * #,##0.00_ ;_ * \-#,##0.00_ ;_ * &quot;-&quot;??_ ;_ @_ "/>
    <numFmt numFmtId="180" formatCode="#,##0\ &quot;$&quot;_);[Red]\(#,##0\ &quot;$&quot;\)"/>
    <numFmt numFmtId="181" formatCode="\t0.00%"/>
    <numFmt numFmtId="182" formatCode="\t#\ ??/??"/>
    <numFmt numFmtId="183" formatCode="#,##0;\(#,##0\)"/>
    <numFmt numFmtId="184" formatCode="0.0000"/>
    <numFmt numFmtId="185" formatCode="0.0%"/>
    <numFmt numFmtId="186" formatCode="&quot;$&quot;#,##0.00"/>
    <numFmt numFmtId="187" formatCode="_-* #,##0\ _V_N_D_-;\-* #,##0\ _V_N_D_-;_-* &quot;-&quot;\ _V_N_D_-;_-@_-"/>
    <numFmt numFmtId="188" formatCode="_-* #,##0.00\ _V_N_D_-;\-* #,##0.00\ _V_N_D_-;_-* &quot;-&quot;??\ _V_N_D_-;_-@_-"/>
    <numFmt numFmtId="189" formatCode="0\ \ \ \ "/>
    <numFmt numFmtId="190" formatCode="\ \ \ \ \ \ \ \ \ @"/>
    <numFmt numFmtId="191" formatCode="#,##0.00\ \ \ \ "/>
    <numFmt numFmtId="192" formatCode="#,##0.00\ \ \ "/>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 &quot;$&quot;;[Red]\-#,##0\ &quot;$&quot;"/>
    <numFmt numFmtId="199" formatCode="#,##0.00\ &quot;$&quot;;\-#,##0.00\ &quot;$&quot;"/>
    <numFmt numFmtId="200" formatCode="#,##0.00\ &quot;$&quot;;[Red]\-#,##0.00\ &quot;$&quot;"/>
    <numFmt numFmtId="201" formatCode="_-* #,##0\ &quot;$&quot;_-;\-* #,##0\ &quot;$&quot;_-;_-* &quot;-&quot;\ &quot;$&quot;_-;_-@_-"/>
    <numFmt numFmtId="202" formatCode="_-* #,##0\ _$_-;\-* #,##0\ _$_-;_-* &quot;-&quot;\ _$_-;_-@_-"/>
    <numFmt numFmtId="203" formatCode="#,##0\ &quot;FB&quot;;\-#,##0\ &quot;FB&quot;"/>
    <numFmt numFmtId="204" formatCode="_-* #,##0.00000\ _F_-;\-* #,##0.00000\ _F_-;_-* &quot;-&quot;??\ _F_-;_-@_-"/>
    <numFmt numFmtId="205" formatCode="_-* #,##0\ _ñ_-;\-* #,##0\ _ñ_-;_-* &quot;-&quot;\ _ñ_-;_-@_-"/>
    <numFmt numFmtId="206" formatCode="_(&quot;$&quot;\ * #,##0_);_(&quot;$&quot;\ * \(#,##0\);_(&quot;$&quot;\ * &quot;-&quot;_);_(@_)"/>
    <numFmt numFmtId="207" formatCode="_-* #,##0\ &quot;ñ&quot;_-;\-* #,##0\ &quot;ñ&quot;_-;_-* &quot;-&quot;\ &quot;ñ&quot;_-;_-@_-"/>
    <numFmt numFmtId="208" formatCode="_-&quot;ñ&quot;* #,##0_-;\-&quot;ñ&quot;* #,##0_-;_-&quot;ñ&quot;* &quot;-&quot;_-;_-@_-"/>
    <numFmt numFmtId="209" formatCode="_-* #,##0.00\ _ñ_-;\-* #,##0.00\ _ñ_-;_-* &quot;-&quot;??\ _ñ_-;_-@_-"/>
    <numFmt numFmtId="210" formatCode="_ &quot;\&quot;* #,##0.00_ ;_ &quot;\&quot;* \-#,##0.00_ ;_ &quot;\&quot;* &quot;-&quot;??_ ;_ @_ "/>
    <numFmt numFmtId="211" formatCode="0.0_ ;\-0.0\ "/>
    <numFmt numFmtId="212" formatCode="&quot;Rp&quot;#,##0.00;[Red]&quot;Rp&quot;\-#,##0.00"/>
    <numFmt numFmtId="213" formatCode="_(&quot;£&quot;* #,##0_);_(&quot;£&quot;* \(#,##0\);_(&quot;£&quot;* &quot;-&quot;_);_(@_)"/>
    <numFmt numFmtId="214" formatCode="_(&quot;£&quot;* #,##0.00_);_(&quot;£&quot;* \(#,##0.00\);_(&quot;£&quot;* &quot;-&quot;??_);_(@_)"/>
  </numFmts>
  <fonts count="86">
    <font>
      <sz val="11"/>
      <color theme="1"/>
      <name val="Calibri"/>
      <family val="2"/>
    </font>
    <font>
      <sz val="11"/>
      <color indexed="8"/>
      <name val="Calibri"/>
      <family val="2"/>
    </font>
    <font>
      <b/>
      <sz val="10"/>
      <name val="MS Sans Serif"/>
      <family val="2"/>
    </font>
    <font>
      <u val="single"/>
      <sz val="10"/>
      <color indexed="36"/>
      <name val="Arial"/>
      <family val="2"/>
    </font>
    <font>
      <u val="single"/>
      <sz val="10"/>
      <color indexed="12"/>
      <name val="Arial"/>
      <family val="2"/>
    </font>
    <font>
      <i/>
      <sz val="10"/>
      <name val="MS Sans Serif"/>
      <family val="2"/>
    </font>
    <font>
      <sz val="10"/>
      <name val="Arial"/>
      <family val="2"/>
    </font>
    <font>
      <sz val="11"/>
      <name val="Arial"/>
      <family val="2"/>
    </font>
    <font>
      <b/>
      <sz val="11"/>
      <name val="Times New Roman"/>
      <family val="1"/>
    </font>
    <font>
      <b/>
      <u val="single"/>
      <sz val="11"/>
      <name val="Times New Roman"/>
      <family val="1"/>
    </font>
    <font>
      <b/>
      <sz val="10"/>
      <name val="Times New Roman"/>
      <family val="1"/>
    </font>
    <font>
      <sz val="11"/>
      <name val="Times New Roman"/>
      <family val="1"/>
    </font>
    <font>
      <i/>
      <sz val="11"/>
      <name val="Times New Roman"/>
      <family val="1"/>
    </font>
    <font>
      <sz val="9"/>
      <name val="Times New Roman"/>
      <family val="1"/>
    </font>
    <font>
      <sz val="10"/>
      <name val="Times New Roman"/>
      <family val="1"/>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8"/>
      <name val="Times New Roman"/>
      <family val="1"/>
    </font>
    <font>
      <u val="single"/>
      <sz val="11"/>
      <color indexed="8"/>
      <name val="Times New Roman"/>
      <family val="1"/>
    </font>
    <font>
      <b/>
      <sz val="11"/>
      <color indexed="8"/>
      <name val="Times New Roman"/>
      <family val="1"/>
    </font>
    <font>
      <i/>
      <sz val="11"/>
      <color indexed="8"/>
      <name val="Times New Roman"/>
      <family val="1"/>
    </font>
    <font>
      <b/>
      <u val="single"/>
      <sz val="11"/>
      <color indexed="8"/>
      <name val="Times New Roman"/>
      <family val="1"/>
    </font>
    <font>
      <sz val="10"/>
      <color indexed="8"/>
      <name val="Calibri"/>
      <family val="2"/>
    </font>
    <font>
      <b/>
      <sz val="20"/>
      <color indexed="8"/>
      <name val="Times New Roman"/>
      <family val="1"/>
    </font>
    <font>
      <sz val="12"/>
      <color indexed="8"/>
      <name val="Times New Roman"/>
      <family val="1"/>
    </font>
    <font>
      <i/>
      <sz val="14"/>
      <color indexed="8"/>
      <name val="Times New Roman"/>
      <family val="1"/>
    </font>
    <font>
      <b/>
      <sz val="12"/>
      <color indexed="8"/>
      <name val="Times New Roman"/>
      <family val="1"/>
    </font>
    <font>
      <b/>
      <i/>
      <sz val="11"/>
      <name val="Times New Roman"/>
      <family val="1"/>
    </font>
    <font>
      <sz val="10"/>
      <color indexed="8"/>
      <name val="VNI-Times"/>
      <family val="2"/>
    </font>
    <font>
      <sz val="10"/>
      <color indexed="9"/>
      <name val="VNI-Times"/>
      <family val="2"/>
    </font>
    <font>
      <sz val="10"/>
      <color indexed="20"/>
      <name val="VNI-Times"/>
      <family val="2"/>
    </font>
    <font>
      <b/>
      <sz val="10"/>
      <color indexed="52"/>
      <name val="VNI-Times"/>
      <family val="2"/>
    </font>
    <font>
      <b/>
      <sz val="10"/>
      <color indexed="9"/>
      <name val="VNI-Times"/>
      <family val="2"/>
    </font>
    <font>
      <sz val="12"/>
      <name val="Times New Roman"/>
      <family val="1"/>
    </font>
    <font>
      <i/>
      <sz val="10"/>
      <color indexed="23"/>
      <name val="VNI-Times"/>
      <family val="2"/>
    </font>
    <font>
      <sz val="10"/>
      <color indexed="17"/>
      <name val="VNI-Times"/>
      <family val="2"/>
    </font>
    <font>
      <b/>
      <sz val="18"/>
      <name val="Arial"/>
      <family val="2"/>
    </font>
    <font>
      <b/>
      <sz val="12"/>
      <name val="Arial"/>
      <family val="2"/>
    </font>
    <font>
      <b/>
      <sz val="11"/>
      <color indexed="56"/>
      <name val="VNI-Times"/>
      <family val="2"/>
    </font>
    <font>
      <sz val="8"/>
      <color indexed="12"/>
      <name val="Helv"/>
      <family val="0"/>
    </font>
    <font>
      <sz val="10"/>
      <color indexed="52"/>
      <name val="VNI-Times"/>
      <family val="2"/>
    </font>
    <font>
      <sz val="10"/>
      <color indexed="60"/>
      <name val="VNI-Times"/>
      <family val="2"/>
    </font>
    <font>
      <sz val="12"/>
      <name val="VNI-Times"/>
      <family val="0"/>
    </font>
    <font>
      <b/>
      <sz val="10"/>
      <color indexed="63"/>
      <name val="VNI-Times"/>
      <family val="2"/>
    </font>
    <font>
      <sz val="10"/>
      <color indexed="10"/>
      <name val="VNI-Time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u val="single"/>
      <sz val="11"/>
      <color theme="1"/>
      <name val="Times New Roman"/>
      <family val="1"/>
    </font>
    <font>
      <b/>
      <sz val="11"/>
      <color theme="1"/>
      <name val="Times New Roman"/>
      <family val="1"/>
    </font>
    <font>
      <i/>
      <sz val="11"/>
      <color theme="1"/>
      <name val="Times New Roman"/>
      <family val="1"/>
    </font>
    <font>
      <b/>
      <u val="single"/>
      <sz val="11"/>
      <color theme="1"/>
      <name val="Times New Roman"/>
      <family val="1"/>
    </font>
    <font>
      <sz val="10"/>
      <color theme="1"/>
      <name val="Calibri"/>
      <family val="2"/>
    </font>
    <font>
      <b/>
      <sz val="20"/>
      <color theme="1"/>
      <name val="Times New Roman"/>
      <family val="1"/>
    </font>
    <font>
      <sz val="12"/>
      <color theme="1"/>
      <name val="Times New Roman"/>
      <family val="1"/>
    </font>
    <font>
      <i/>
      <sz val="14"/>
      <color theme="1"/>
      <name val="Times New Roman"/>
      <family val="1"/>
    </font>
    <font>
      <b/>
      <sz val="12"/>
      <color theme="1"/>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bottom style="thin"/>
    </border>
    <border>
      <left>
        <color indexed="63"/>
      </left>
      <right>
        <color indexed="63"/>
      </right>
      <top>
        <color indexed="63"/>
      </top>
      <bottom style="thin"/>
    </border>
    <border>
      <left/>
      <right/>
      <top style="thin"/>
      <bottom style="thin"/>
    </border>
  </borders>
  <cellStyleXfs count="65">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0" fontId="6"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7"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4"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6"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62">
    <xf numFmtId="0" fontId="0" fillId="0" borderId="0" xfId="0" applyFont="1" applyAlignment="1">
      <alignment/>
    </xf>
    <xf numFmtId="0" fontId="75"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wrapText="1"/>
    </xf>
    <xf numFmtId="0" fontId="75" fillId="0" borderId="10" xfId="0" applyFont="1" applyBorder="1" applyAlignment="1">
      <alignment horizontal="center"/>
    </xf>
    <xf numFmtId="0" fontId="75" fillId="0" borderId="10" xfId="0" applyFont="1" applyBorder="1" applyAlignment="1">
      <alignment/>
    </xf>
    <xf numFmtId="0" fontId="77" fillId="0" borderId="10" xfId="0" applyFont="1" applyBorder="1" applyAlignment="1">
      <alignment horizontal="center"/>
    </xf>
    <xf numFmtId="0" fontId="75" fillId="0" borderId="10" xfId="0" applyFont="1" applyBorder="1" applyAlignment="1">
      <alignment horizontal="left" wrapText="1"/>
    </xf>
    <xf numFmtId="0" fontId="75" fillId="0" borderId="10" xfId="0" applyFont="1" applyBorder="1" applyAlignment="1">
      <alignment horizontal="center" vertical="center" wrapText="1"/>
    </xf>
    <xf numFmtId="3" fontId="75" fillId="0" borderId="10" xfId="0" applyNumberFormat="1" applyFont="1" applyBorder="1" applyAlignment="1">
      <alignment/>
    </xf>
    <xf numFmtId="0" fontId="75" fillId="0" borderId="10" xfId="0" applyFont="1" applyBorder="1" applyAlignment="1" quotePrefix="1">
      <alignment horizontal="right"/>
    </xf>
    <xf numFmtId="0" fontId="75" fillId="0" borderId="10" xfId="0" applyFont="1" applyBorder="1" applyAlignment="1">
      <alignment horizontal="left" vertical="center" wrapText="1"/>
    </xf>
    <xf numFmtId="3" fontId="77" fillId="0" borderId="10" xfId="0" applyNumberFormat="1" applyFont="1" applyBorder="1" applyAlignment="1">
      <alignment/>
    </xf>
    <xf numFmtId="0" fontId="75" fillId="0" borderId="10" xfId="0" applyFont="1" applyBorder="1" applyAlignment="1">
      <alignment horizontal="left"/>
    </xf>
    <xf numFmtId="0" fontId="75" fillId="0" borderId="10" xfId="0" applyFont="1" applyBorder="1" applyAlignment="1" quotePrefix="1">
      <alignment horizontal="center" vertical="center"/>
    </xf>
    <xf numFmtId="0" fontId="78" fillId="0" borderId="10" xfId="0" applyFont="1" applyBorder="1" applyAlignment="1">
      <alignment horizontal="left"/>
    </xf>
    <xf numFmtId="0" fontId="78" fillId="0" borderId="10" xfId="0" applyFont="1" applyBorder="1" applyAlignment="1">
      <alignment horizontal="left" vertical="center" wrapText="1"/>
    </xf>
    <xf numFmtId="0" fontId="75" fillId="0" borderId="10" xfId="0" applyFont="1" applyBorder="1" applyAlignment="1">
      <alignment horizontal="left" vertical="center"/>
    </xf>
    <xf numFmtId="0" fontId="78" fillId="0" borderId="10" xfId="0" applyFont="1" applyBorder="1" applyAlignment="1">
      <alignment horizontal="center"/>
    </xf>
    <xf numFmtId="3" fontId="75" fillId="0" borderId="0" xfId="0" applyNumberFormat="1" applyFont="1" applyAlignment="1">
      <alignment/>
    </xf>
    <xf numFmtId="3" fontId="75" fillId="0" borderId="10" xfId="0" applyNumberFormat="1" applyFont="1" applyBorder="1" applyAlignment="1">
      <alignment horizontal="right"/>
    </xf>
    <xf numFmtId="164" fontId="75" fillId="0" borderId="10" xfId="0" applyNumberFormat="1" applyFont="1" applyBorder="1" applyAlignment="1">
      <alignment horizontal="right"/>
    </xf>
    <xf numFmtId="0" fontId="79" fillId="0" borderId="0" xfId="0" applyFont="1" applyAlignment="1">
      <alignment/>
    </xf>
    <xf numFmtId="0" fontId="77" fillId="0" borderId="0" xfId="0" applyFont="1" applyAlignment="1">
      <alignment/>
    </xf>
    <xf numFmtId="0" fontId="7" fillId="0" borderId="0" xfId="0" applyFont="1" applyAlignment="1">
      <alignment/>
    </xf>
    <xf numFmtId="41" fontId="7" fillId="0" borderId="0" xfId="43" applyFont="1" applyAlignment="1">
      <alignment/>
    </xf>
    <xf numFmtId="41" fontId="6" fillId="0" borderId="0" xfId="43" applyFont="1" applyAlignment="1">
      <alignment/>
    </xf>
    <xf numFmtId="0" fontId="9" fillId="0" borderId="0" xfId="0" applyFont="1" applyAlignment="1">
      <alignment horizontal="center"/>
    </xf>
    <xf numFmtId="166" fontId="9" fillId="0" borderId="0" xfId="0" applyNumberFormat="1" applyFont="1" applyAlignment="1">
      <alignment horizontal="center"/>
    </xf>
    <xf numFmtId="0" fontId="8" fillId="0" borderId="0" xfId="0" applyFont="1" applyAlignment="1">
      <alignment/>
    </xf>
    <xf numFmtId="166" fontId="7" fillId="0" borderId="0" xfId="0" applyNumberFormat="1" applyFont="1" applyAlignment="1">
      <alignment/>
    </xf>
    <xf numFmtId="0" fontId="12" fillId="0" borderId="0" xfId="0" applyFont="1" applyAlignment="1">
      <alignment horizontal="right"/>
    </xf>
    <xf numFmtId="166" fontId="12" fillId="0" borderId="0" xfId="0" applyNumberFormat="1" applyFont="1" applyAlignment="1">
      <alignment horizontal="right"/>
    </xf>
    <xf numFmtId="0" fontId="8" fillId="0" borderId="10" xfId="0" applyFont="1" applyBorder="1" applyAlignment="1">
      <alignment horizontal="center"/>
    </xf>
    <xf numFmtId="0" fontId="8" fillId="0" borderId="10" xfId="0" applyFont="1" applyBorder="1" applyAlignment="1">
      <alignment horizontal="left"/>
    </xf>
    <xf numFmtId="166" fontId="8" fillId="0" borderId="10" xfId="0" applyNumberFormat="1" applyFont="1" applyBorder="1" applyAlignment="1">
      <alignment horizontal="right" vertical="top"/>
    </xf>
    <xf numFmtId="0" fontId="8" fillId="0" borderId="10" xfId="0" applyFont="1" applyBorder="1" applyAlignment="1">
      <alignment vertical="top"/>
    </xf>
    <xf numFmtId="0" fontId="11" fillId="0" borderId="10" xfId="0" applyFont="1" applyBorder="1" applyAlignment="1">
      <alignment horizontal="center"/>
    </xf>
    <xf numFmtId="0" fontId="11" fillId="0" borderId="10" xfId="0" applyFont="1" applyBorder="1" applyAlignment="1">
      <alignment horizontal="justify" vertical="top"/>
    </xf>
    <xf numFmtId="166" fontId="11" fillId="0" borderId="10" xfId="0" applyNumberFormat="1" applyFont="1" applyBorder="1" applyAlignment="1">
      <alignment horizontal="right" vertical="top"/>
    </xf>
    <xf numFmtId="0" fontId="11" fillId="0" borderId="10" xfId="0" applyFont="1" applyBorder="1" applyAlignment="1">
      <alignment vertical="top"/>
    </xf>
    <xf numFmtId="3" fontId="11" fillId="0" borderId="10" xfId="0" applyNumberFormat="1" applyFont="1" applyBorder="1" applyAlignment="1">
      <alignment horizontal="right" vertical="top"/>
    </xf>
    <xf numFmtId="3" fontId="11" fillId="0" borderId="10" xfId="0" applyNumberFormat="1" applyFont="1" applyBorder="1" applyAlignment="1">
      <alignment vertical="top"/>
    </xf>
    <xf numFmtId="0" fontId="8" fillId="0" borderId="10" xfId="0" applyFont="1" applyBorder="1" applyAlignment="1">
      <alignment horizontal="justify" vertical="top"/>
    </xf>
    <xf numFmtId="166" fontId="8" fillId="0" borderId="10" xfId="0" applyNumberFormat="1" applyFont="1" applyBorder="1" applyAlignment="1">
      <alignment vertical="top"/>
    </xf>
    <xf numFmtId="3" fontId="8" fillId="0" borderId="10" xfId="0" applyNumberFormat="1" applyFont="1" applyBorder="1" applyAlignment="1">
      <alignment vertical="top"/>
    </xf>
    <xf numFmtId="3" fontId="8" fillId="0" borderId="10" xfId="0" applyNumberFormat="1" applyFont="1" applyBorder="1" applyAlignment="1">
      <alignment horizontal="right" vertical="top"/>
    </xf>
    <xf numFmtId="0" fontId="8" fillId="0" borderId="10" xfId="0" applyFont="1" applyBorder="1" applyAlignment="1">
      <alignment horizontal="left" vertical="top"/>
    </xf>
    <xf numFmtId="166" fontId="0" fillId="0" borderId="0" xfId="0" applyNumberFormat="1" applyAlignment="1">
      <alignment/>
    </xf>
    <xf numFmtId="41" fontId="0" fillId="0" borderId="0" xfId="43" applyFont="1" applyAlignment="1">
      <alignment/>
    </xf>
    <xf numFmtId="41" fontId="80" fillId="0" borderId="0" xfId="43" applyFont="1" applyAlignment="1">
      <alignment/>
    </xf>
    <xf numFmtId="0" fontId="8" fillId="0" borderId="0" xfId="0" applyFont="1" applyBorder="1" applyAlignment="1">
      <alignment horizontal="center"/>
    </xf>
    <xf numFmtId="166" fontId="8" fillId="0" borderId="0" xfId="0" applyNumberFormat="1" applyFont="1" applyBorder="1" applyAlignment="1">
      <alignment horizontal="center"/>
    </xf>
    <xf numFmtId="166" fontId="8" fillId="0" borderId="0" xfId="0" applyNumberFormat="1" applyFont="1" applyBorder="1" applyAlignment="1">
      <alignment vertical="top"/>
    </xf>
    <xf numFmtId="166" fontId="11" fillId="0" borderId="0" xfId="0" applyNumberFormat="1" applyFont="1" applyBorder="1" applyAlignment="1">
      <alignment/>
    </xf>
    <xf numFmtId="0" fontId="8" fillId="0" borderId="0" xfId="0" applyFont="1" applyBorder="1" applyAlignment="1">
      <alignment horizontal="center" vertical="top"/>
    </xf>
    <xf numFmtId="0" fontId="8" fillId="0" borderId="0" xfId="0" applyFont="1" applyBorder="1" applyAlignment="1">
      <alignment vertical="top"/>
    </xf>
    <xf numFmtId="166" fontId="11" fillId="0" borderId="0" xfId="0" applyNumberFormat="1" applyFont="1" applyBorder="1" applyAlignment="1">
      <alignment vertical="top"/>
    </xf>
    <xf numFmtId="0" fontId="11" fillId="0" borderId="0" xfId="0" applyFont="1" applyBorder="1" applyAlignment="1">
      <alignment vertical="top"/>
    </xf>
    <xf numFmtId="166" fontId="13" fillId="0" borderId="0" xfId="0" applyNumberFormat="1" applyFont="1" applyBorder="1" applyAlignment="1">
      <alignment/>
    </xf>
    <xf numFmtId="0" fontId="14" fillId="0" borderId="0" xfId="0" applyFont="1" applyBorder="1" applyAlignment="1">
      <alignment vertical="top"/>
    </xf>
    <xf numFmtId="0" fontId="0" fillId="0" borderId="0" xfId="0" applyBorder="1" applyAlignment="1">
      <alignment/>
    </xf>
    <xf numFmtId="166" fontId="0" fillId="0" borderId="0" xfId="0" applyNumberFormat="1" applyBorder="1" applyAlignment="1">
      <alignment/>
    </xf>
    <xf numFmtId="0" fontId="11" fillId="0" borderId="0" xfId="0" applyFont="1" applyBorder="1" applyAlignment="1">
      <alignment horizontal="right" vertical="top"/>
    </xf>
    <xf numFmtId="0" fontId="11" fillId="0" borderId="0" xfId="0" applyFont="1" applyBorder="1" applyAlignment="1">
      <alignment horizontal="center"/>
    </xf>
    <xf numFmtId="0" fontId="7" fillId="0" borderId="0" xfId="0" applyFont="1" applyBorder="1" applyAlignment="1">
      <alignment/>
    </xf>
    <xf numFmtId="166" fontId="7" fillId="0" borderId="0" xfId="0" applyNumberFormat="1" applyFont="1" applyBorder="1" applyAlignment="1">
      <alignment/>
    </xf>
    <xf numFmtId="0" fontId="6" fillId="0" borderId="0" xfId="58">
      <alignment/>
      <protection/>
    </xf>
    <xf numFmtId="3" fontId="8" fillId="0" borderId="0" xfId="58" applyNumberFormat="1" applyFont="1" applyAlignment="1">
      <alignment horizontal="right"/>
      <protection/>
    </xf>
    <xf numFmtId="0" fontId="9" fillId="0" borderId="0" xfId="58" applyFont="1" applyAlignment="1">
      <alignment horizontal="center"/>
      <protection/>
    </xf>
    <xf numFmtId="0" fontId="8" fillId="0" borderId="0" xfId="58" applyFont="1" applyAlignment="1">
      <alignment/>
      <protection/>
    </xf>
    <xf numFmtId="0" fontId="12" fillId="0" borderId="0" xfId="58" applyFont="1" applyAlignment="1">
      <alignment/>
      <protection/>
    </xf>
    <xf numFmtId="0" fontId="8" fillId="0" borderId="10" xfId="58" applyFont="1" applyBorder="1" applyAlignment="1">
      <alignment horizontal="center"/>
      <protection/>
    </xf>
    <xf numFmtId="3" fontId="8" fillId="0" borderId="10" xfId="58" applyNumberFormat="1" applyFont="1" applyBorder="1" applyAlignment="1">
      <alignment horizontal="center"/>
      <protection/>
    </xf>
    <xf numFmtId="0" fontId="73" fillId="0" borderId="0" xfId="0" applyFont="1" applyAlignment="1">
      <alignment/>
    </xf>
    <xf numFmtId="41" fontId="73" fillId="0" borderId="0" xfId="43" applyFont="1" applyAlignment="1">
      <alignment/>
    </xf>
    <xf numFmtId="0" fontId="11" fillId="0" borderId="10" xfId="58" applyFont="1" applyBorder="1" applyAlignment="1">
      <alignment vertical="top"/>
      <protection/>
    </xf>
    <xf numFmtId="3" fontId="8" fillId="0" borderId="10" xfId="58" applyNumberFormat="1" applyFont="1" applyBorder="1" applyAlignment="1">
      <alignment/>
      <protection/>
    </xf>
    <xf numFmtId="0" fontId="11" fillId="0" borderId="10" xfId="58" applyFont="1" applyBorder="1" applyAlignment="1">
      <alignment horizontal="center"/>
      <protection/>
    </xf>
    <xf numFmtId="0" fontId="11" fillId="0" borderId="10" xfId="58" applyFont="1" applyBorder="1" applyAlignment="1">
      <alignment horizontal="left" vertical="top"/>
      <protection/>
    </xf>
    <xf numFmtId="0" fontId="11" fillId="0" borderId="10" xfId="58" applyFont="1" applyBorder="1" applyAlignment="1">
      <alignment horizontal="justify" vertical="top"/>
      <protection/>
    </xf>
    <xf numFmtId="3" fontId="11" fillId="0" borderId="10" xfId="58" applyNumberFormat="1" applyFont="1" applyBorder="1" applyAlignment="1">
      <alignment/>
      <protection/>
    </xf>
    <xf numFmtId="0" fontId="11" fillId="0" borderId="10" xfId="58" applyFont="1" applyBorder="1" applyAlignment="1">
      <alignment/>
      <protection/>
    </xf>
    <xf numFmtId="0" fontId="11" fillId="0" borderId="10" xfId="58" applyFont="1" applyBorder="1" applyAlignment="1">
      <alignment horizontal="center" vertical="top"/>
      <protection/>
    </xf>
    <xf numFmtId="0" fontId="8" fillId="0" borderId="10" xfId="58" applyFont="1" applyBorder="1" applyAlignment="1">
      <alignment horizontal="left" vertical="top"/>
      <protection/>
    </xf>
    <xf numFmtId="41" fontId="0" fillId="0" borderId="0" xfId="0" applyNumberFormat="1" applyAlignment="1">
      <alignment/>
    </xf>
    <xf numFmtId="3" fontId="6" fillId="0" borderId="0" xfId="58" applyNumberFormat="1">
      <alignment/>
      <protection/>
    </xf>
    <xf numFmtId="165" fontId="11" fillId="0" borderId="0" xfId="44" applyNumberFormat="1" applyFont="1" applyAlignment="1">
      <alignment/>
    </xf>
    <xf numFmtId="0" fontId="11" fillId="0" borderId="0" xfId="58" applyFont="1" applyBorder="1" applyAlignment="1">
      <alignment horizontal="center"/>
      <protection/>
    </xf>
    <xf numFmtId="0" fontId="11" fillId="0" borderId="0" xfId="58" applyFont="1" applyBorder="1" applyAlignment="1">
      <alignment horizontal="left" vertical="top"/>
      <protection/>
    </xf>
    <xf numFmtId="3" fontId="11" fillId="0" borderId="11" xfId="58" applyNumberFormat="1" applyFont="1" applyBorder="1" applyAlignment="1">
      <alignment/>
      <protection/>
    </xf>
    <xf numFmtId="0" fontId="77" fillId="0" borderId="0" xfId="0" applyFont="1" applyAlignment="1">
      <alignment horizontal="center" wrapText="1"/>
    </xf>
    <xf numFmtId="0" fontId="77" fillId="0" borderId="12" xfId="0" applyFont="1" applyBorder="1" applyAlignment="1">
      <alignment horizontal="center"/>
    </xf>
    <xf numFmtId="0" fontId="77" fillId="0" borderId="0" xfId="0" applyFont="1" applyAlignment="1">
      <alignment horizontal="center" wrapText="1"/>
    </xf>
    <xf numFmtId="0" fontId="77" fillId="0" borderId="12" xfId="0" applyFont="1" applyBorder="1" applyAlignment="1">
      <alignment horizontal="center"/>
    </xf>
    <xf numFmtId="0" fontId="77" fillId="0" borderId="13" xfId="0" applyFont="1" applyBorder="1" applyAlignment="1">
      <alignment horizontal="center"/>
    </xf>
    <xf numFmtId="0" fontId="77" fillId="0" borderId="0" xfId="0" applyFont="1" applyBorder="1" applyAlignment="1">
      <alignment horizontal="center" wrapText="1"/>
    </xf>
    <xf numFmtId="0" fontId="77" fillId="0" borderId="0" xfId="0" applyFont="1" applyAlignment="1">
      <alignment horizontal="center"/>
    </xf>
    <xf numFmtId="0" fontId="79" fillId="0" borderId="0" xfId="0" applyFont="1" applyAlignment="1">
      <alignment horizontal="center"/>
    </xf>
    <xf numFmtId="0" fontId="8" fillId="0" borderId="0" xfId="0" applyFont="1" applyBorder="1" applyAlignment="1">
      <alignment horizontal="center"/>
    </xf>
    <xf numFmtId="0" fontId="11" fillId="0" borderId="0" xfId="0" applyFont="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0" fillId="0" borderId="10" xfId="0" applyBorder="1" applyAlignment="1">
      <alignment horizontal="center" vertical="center" wrapText="1"/>
    </xf>
    <xf numFmtId="166" fontId="8" fillId="0" borderId="10" xfId="0" applyNumberFormat="1" applyFont="1" applyBorder="1" applyAlignment="1">
      <alignment horizontal="center" vertical="center" wrapText="1"/>
    </xf>
    <xf numFmtId="166" fontId="0" fillId="0" borderId="10" xfId="0" applyNumberFormat="1" applyBorder="1" applyAlignment="1">
      <alignment horizontal="center" vertical="center" wrapText="1"/>
    </xf>
    <xf numFmtId="166" fontId="8" fillId="0" borderId="0" xfId="0" applyNumberFormat="1"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wrapText="1"/>
    </xf>
    <xf numFmtId="0" fontId="10" fillId="0" borderId="0" xfId="0" applyFont="1" applyAlignment="1">
      <alignment horizontal="center"/>
    </xf>
    <xf numFmtId="0" fontId="8" fillId="0" borderId="0" xfId="58" applyFont="1" applyAlignment="1">
      <alignment horizontal="center"/>
      <protection/>
    </xf>
    <xf numFmtId="0" fontId="9" fillId="0" borderId="0" xfId="58" applyFont="1" applyAlignment="1">
      <alignment horizontal="center"/>
      <protection/>
    </xf>
    <xf numFmtId="0" fontId="12" fillId="0" borderId="0" xfId="58" applyFont="1" applyAlignment="1">
      <alignment horizontal="center"/>
      <protection/>
    </xf>
    <xf numFmtId="0" fontId="11" fillId="0" borderId="0" xfId="58" applyFont="1" applyAlignment="1">
      <alignment horizontal="center"/>
      <protection/>
    </xf>
    <xf numFmtId="0" fontId="77" fillId="0" borderId="10" xfId="0" applyFont="1" applyBorder="1" applyAlignment="1">
      <alignment horizontal="center" wrapText="1"/>
    </xf>
    <xf numFmtId="0" fontId="75" fillId="0" borderId="10" xfId="0" applyFont="1" applyBorder="1" applyAlignment="1">
      <alignment horizontal="right"/>
    </xf>
    <xf numFmtId="0" fontId="75" fillId="0" borderId="10" xfId="0" applyFont="1" applyBorder="1" applyAlignment="1" quotePrefix="1">
      <alignment horizontal="center" wrapText="1"/>
    </xf>
    <xf numFmtId="0" fontId="81" fillId="0" borderId="0" xfId="0" applyFont="1" applyAlignment="1">
      <alignment horizontal="center" vertical="center"/>
    </xf>
    <xf numFmtId="0" fontId="82" fillId="0" borderId="0" xfId="0" applyFont="1" applyAlignment="1">
      <alignment vertical="center"/>
    </xf>
    <xf numFmtId="0" fontId="83" fillId="0" borderId="0" xfId="0" applyFont="1" applyAlignment="1">
      <alignment horizontal="center" vertical="center"/>
    </xf>
    <xf numFmtId="0" fontId="82" fillId="0" borderId="16" xfId="0" applyFont="1" applyBorder="1" applyAlignment="1">
      <alignment horizontal="center" vertical="center"/>
    </xf>
    <xf numFmtId="0" fontId="84" fillId="0" borderId="10" xfId="0" applyFont="1" applyBorder="1" applyAlignment="1">
      <alignment horizontal="center" vertical="center"/>
    </xf>
    <xf numFmtId="41" fontId="84" fillId="0" borderId="10" xfId="43" applyFont="1" applyBorder="1" applyAlignment="1">
      <alignment horizontal="center" vertical="center"/>
    </xf>
    <xf numFmtId="43" fontId="84" fillId="0" borderId="10" xfId="42" applyFont="1" applyBorder="1" applyAlignment="1">
      <alignment horizontal="center" vertical="center" wrapText="1"/>
    </xf>
    <xf numFmtId="0" fontId="84" fillId="0" borderId="0" xfId="0" applyFont="1" applyAlignment="1">
      <alignment horizontal="center" vertical="center"/>
    </xf>
    <xf numFmtId="0" fontId="84" fillId="0" borderId="10" xfId="0" applyFont="1" applyBorder="1" applyAlignment="1">
      <alignment horizontal="left" vertical="center"/>
    </xf>
    <xf numFmtId="0" fontId="84" fillId="0" borderId="12" xfId="0" applyFont="1" applyBorder="1" applyAlignment="1">
      <alignment horizontal="left" vertical="center"/>
    </xf>
    <xf numFmtId="0" fontId="84" fillId="0" borderId="17" xfId="0" applyFont="1" applyBorder="1" applyAlignment="1">
      <alignment horizontal="left" vertical="center"/>
    </xf>
    <xf numFmtId="0" fontId="84" fillId="0" borderId="13" xfId="0" applyFont="1" applyBorder="1" applyAlignment="1">
      <alignment horizontal="left" vertical="center"/>
    </xf>
    <xf numFmtId="0" fontId="82" fillId="0" borderId="10" xfId="0" applyFont="1" applyBorder="1" applyAlignment="1">
      <alignment horizontal="left" vertical="center"/>
    </xf>
    <xf numFmtId="0" fontId="84" fillId="0" borderId="10" xfId="0" applyFont="1" applyBorder="1" applyAlignment="1">
      <alignment horizontal="left" vertical="center"/>
    </xf>
    <xf numFmtId="0" fontId="82" fillId="0" borderId="10" xfId="0" applyFont="1" applyBorder="1" applyAlignment="1">
      <alignment vertical="center"/>
    </xf>
    <xf numFmtId="0" fontId="82" fillId="0" borderId="10" xfId="0" applyFont="1" applyBorder="1" applyAlignment="1">
      <alignment horizontal="center" vertical="center"/>
    </xf>
    <xf numFmtId="41" fontId="82" fillId="0" borderId="10" xfId="43" applyFont="1" applyBorder="1" applyAlignment="1">
      <alignment horizontal="center" vertical="center"/>
    </xf>
    <xf numFmtId="43" fontId="82" fillId="0" borderId="10" xfId="42" applyFont="1" applyBorder="1" applyAlignment="1">
      <alignment horizontal="center" vertical="center"/>
    </xf>
    <xf numFmtId="0" fontId="82" fillId="0" borderId="10" xfId="0" applyFont="1" applyBorder="1" applyAlignment="1">
      <alignment horizontal="center" vertical="center"/>
    </xf>
    <xf numFmtId="43" fontId="82" fillId="0" borderId="10" xfId="42" applyFont="1" applyBorder="1" applyAlignment="1">
      <alignment horizontal="center" vertical="center" wrapText="1"/>
    </xf>
    <xf numFmtId="0" fontId="82" fillId="0" borderId="10" xfId="0" applyFont="1" applyBorder="1" applyAlignment="1">
      <alignment vertical="center" wrapText="1"/>
    </xf>
    <xf numFmtId="0" fontId="82" fillId="0" borderId="10" xfId="0" applyFont="1" applyBorder="1" applyAlignment="1">
      <alignment horizontal="center" vertical="center" wrapText="1"/>
    </xf>
    <xf numFmtId="41" fontId="82" fillId="0" borderId="10" xfId="43" applyFont="1" applyFill="1" applyBorder="1" applyAlignment="1">
      <alignment horizontal="center" vertical="center"/>
    </xf>
    <xf numFmtId="41" fontId="82" fillId="0" borderId="10" xfId="43" applyFont="1" applyBorder="1" applyAlignment="1">
      <alignment horizontal="center" vertical="center"/>
    </xf>
    <xf numFmtId="0" fontId="82" fillId="0" borderId="0" xfId="0" applyFont="1" applyBorder="1" applyAlignment="1">
      <alignment horizontal="center" vertical="center"/>
    </xf>
    <xf numFmtId="0" fontId="82" fillId="0" borderId="0" xfId="0" applyFont="1" applyBorder="1" applyAlignment="1">
      <alignment vertical="center" wrapText="1"/>
    </xf>
    <xf numFmtId="0" fontId="82" fillId="0" borderId="0" xfId="0" applyFont="1" applyBorder="1" applyAlignment="1">
      <alignment horizontal="center" vertical="center" wrapText="1"/>
    </xf>
    <xf numFmtId="41" fontId="82" fillId="0" borderId="0" xfId="43" applyFont="1" applyBorder="1" applyAlignment="1">
      <alignment horizontal="center" vertical="center"/>
    </xf>
    <xf numFmtId="0" fontId="84" fillId="0" borderId="10" xfId="0" applyFont="1" applyBorder="1" applyAlignment="1">
      <alignment horizontal="left" vertical="center" wrapText="1"/>
    </xf>
    <xf numFmtId="0" fontId="82" fillId="0" borderId="10" xfId="0" applyFont="1" applyBorder="1" applyAlignment="1">
      <alignment horizontal="center" vertical="center" wrapText="1"/>
    </xf>
    <xf numFmtId="0" fontId="85" fillId="0" borderId="10" xfId="0" applyFont="1" applyBorder="1" applyAlignment="1">
      <alignment horizontal="center" wrapText="1"/>
    </xf>
    <xf numFmtId="0" fontId="85" fillId="0" borderId="10" xfId="0" applyFont="1" applyBorder="1" applyAlignment="1">
      <alignment wrapText="1"/>
    </xf>
    <xf numFmtId="0" fontId="82" fillId="0" borderId="10" xfId="0" applyFont="1" applyBorder="1" applyAlignment="1">
      <alignment horizontal="left" vertical="center" wrapText="1"/>
    </xf>
    <xf numFmtId="0" fontId="82" fillId="0" borderId="0" xfId="0" applyFont="1" applyAlignment="1">
      <alignment horizontal="center" vertical="center"/>
    </xf>
    <xf numFmtId="41" fontId="82" fillId="0" borderId="0" xfId="43" applyFont="1" applyAlignment="1">
      <alignment horizontal="center" vertical="center"/>
    </xf>
    <xf numFmtId="43" fontId="82" fillId="0" borderId="0" xfId="42" applyFont="1" applyAlignment="1">
      <alignment horizontal="center" vertical="center"/>
    </xf>
    <xf numFmtId="0" fontId="8" fillId="0" borderId="10" xfId="58" applyFont="1" applyBorder="1" applyAlignment="1">
      <alignment horizontal="justify" vertical="top"/>
      <protection/>
    </xf>
    <xf numFmtId="0" fontId="41" fillId="0" borderId="10" xfId="58" applyFont="1" applyBorder="1" applyAlignment="1">
      <alignment horizontal="center"/>
      <protection/>
    </xf>
    <xf numFmtId="0" fontId="41" fillId="0" borderId="10" xfId="58" applyFont="1" applyBorder="1" applyAlignment="1">
      <alignment horizontal="justify" vertical="top"/>
      <protection/>
    </xf>
    <xf numFmtId="3" fontId="41" fillId="0" borderId="10" xfId="58" applyNumberFormat="1" applyFont="1" applyBorder="1" applyAlignment="1">
      <alignment/>
      <protection/>
    </xf>
    <xf numFmtId="0" fontId="77" fillId="0" borderId="0" xfId="0" applyFont="1" applyBorder="1" applyAlignment="1">
      <alignment horizontal="left" wrapText="1"/>
    </xf>
    <xf numFmtId="0" fontId="75" fillId="0" borderId="10" xfId="0" applyFont="1" applyBorder="1" applyAlignment="1">
      <alignment horizontal="center" wrapText="1"/>
    </xf>
  </cellXfs>
  <cellStyles count="55">
    <cellStyle name="Normal" xfId="0"/>
    <cellStyle name="RowLevel_0" xfId="1"/>
    <cellStyle name="ColLevel_0" xfId="2"/>
    <cellStyle name="RowLevel_1" xfId="3"/>
    <cellStyle name="RowLevel_2" xfId="5"/>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11"/>
  <sheetViews>
    <sheetView zoomScalePageLayoutView="0" workbookViewId="0" topLeftCell="A7">
      <selection activeCell="C25" sqref="C25"/>
    </sheetView>
  </sheetViews>
  <sheetFormatPr defaultColWidth="9.140625" defaultRowHeight="15"/>
  <cols>
    <col min="1" max="1" width="9.140625" style="1" customWidth="1"/>
    <col min="2" max="2" width="27.7109375" style="1" customWidth="1"/>
    <col min="3" max="3" width="16.28125" style="1" customWidth="1"/>
    <col min="4" max="4" width="17.28125" style="1" customWidth="1"/>
    <col min="5" max="5" width="18.421875" style="1" customWidth="1"/>
    <col min="6" max="16384" width="9.140625" style="1" customWidth="1"/>
  </cols>
  <sheetData>
    <row r="1" spans="1:9" ht="18" customHeight="1">
      <c r="A1" s="97" t="s">
        <v>0</v>
      </c>
      <c r="B1" s="97"/>
      <c r="C1" s="98" t="s">
        <v>1</v>
      </c>
      <c r="D1" s="98"/>
      <c r="E1" s="98"/>
      <c r="F1" s="2"/>
      <c r="G1" s="2"/>
      <c r="H1" s="2"/>
      <c r="I1" s="2"/>
    </row>
    <row r="2" spans="1:9" ht="16.5" customHeight="1">
      <c r="A2" s="97"/>
      <c r="B2" s="97"/>
      <c r="C2" s="99" t="s">
        <v>2</v>
      </c>
      <c r="D2" s="99"/>
      <c r="E2" s="99"/>
      <c r="F2" s="3"/>
      <c r="G2" s="3"/>
      <c r="H2" s="3"/>
      <c r="I2" s="3"/>
    </row>
    <row r="3" spans="1:9" ht="35.25" customHeight="1">
      <c r="A3" s="94" t="s">
        <v>129</v>
      </c>
      <c r="B3" s="94"/>
      <c r="C3" s="94"/>
      <c r="D3" s="94"/>
      <c r="E3" s="94"/>
      <c r="F3" s="4"/>
      <c r="G3" s="4"/>
      <c r="H3" s="4"/>
      <c r="I3" s="4"/>
    </row>
    <row r="4" spans="1:5" ht="22.5" customHeight="1">
      <c r="A4" s="7" t="s">
        <v>3</v>
      </c>
      <c r="B4" s="7" t="s">
        <v>4</v>
      </c>
      <c r="C4" s="7" t="s">
        <v>5</v>
      </c>
      <c r="D4" s="7" t="s">
        <v>6</v>
      </c>
      <c r="E4" s="7" t="s">
        <v>218</v>
      </c>
    </row>
    <row r="5" spans="1:5" ht="47.25" customHeight="1">
      <c r="A5" s="5">
        <v>1</v>
      </c>
      <c r="B5" s="8" t="s">
        <v>124</v>
      </c>
      <c r="C5" s="161" t="s">
        <v>123</v>
      </c>
      <c r="D5" s="118">
        <v>2</v>
      </c>
      <c r="E5" s="21">
        <f>D5*300000*9</f>
        <v>5400000</v>
      </c>
    </row>
    <row r="6" spans="1:5" ht="47.25" customHeight="1">
      <c r="A6" s="5">
        <v>2</v>
      </c>
      <c r="B6" s="8" t="s">
        <v>219</v>
      </c>
      <c r="C6" s="161" t="s">
        <v>123</v>
      </c>
      <c r="D6" s="118">
        <v>1</v>
      </c>
      <c r="E6" s="21">
        <f>1*300000*9</f>
        <v>2700000</v>
      </c>
    </row>
    <row r="7" spans="1:5" ht="51.75" customHeight="1">
      <c r="A7" s="5">
        <v>3</v>
      </c>
      <c r="B7" s="8" t="s">
        <v>125</v>
      </c>
      <c r="C7" s="161" t="s">
        <v>123</v>
      </c>
      <c r="D7" s="118">
        <v>1</v>
      </c>
      <c r="E7" s="21">
        <f>1*150000*9</f>
        <v>1350000</v>
      </c>
    </row>
    <row r="8" spans="1:5" ht="51" customHeight="1">
      <c r="A8" s="5">
        <v>4</v>
      </c>
      <c r="B8" s="8" t="s">
        <v>126</v>
      </c>
      <c r="C8" s="9" t="s">
        <v>123</v>
      </c>
      <c r="D8" s="11">
        <v>2</v>
      </c>
      <c r="E8" s="10">
        <f>2*300000*9</f>
        <v>5400000</v>
      </c>
    </row>
    <row r="9" spans="1:5" ht="60.75" customHeight="1">
      <c r="A9" s="5">
        <v>5</v>
      </c>
      <c r="B9" s="8" t="s">
        <v>127</v>
      </c>
      <c r="C9" s="9" t="s">
        <v>123</v>
      </c>
      <c r="D9" s="11">
        <v>1</v>
      </c>
      <c r="E9" s="10">
        <f>150000*9</f>
        <v>1350000</v>
      </c>
    </row>
    <row r="10" spans="1:5" ht="47.25" customHeight="1">
      <c r="A10" s="5">
        <v>6</v>
      </c>
      <c r="B10" s="8" t="s">
        <v>128</v>
      </c>
      <c r="C10" s="9" t="s">
        <v>123</v>
      </c>
      <c r="D10" s="11">
        <v>3</v>
      </c>
      <c r="E10" s="10">
        <f>150000*9*3</f>
        <v>4050000</v>
      </c>
    </row>
    <row r="11" spans="1:5" ht="18" customHeight="1">
      <c r="A11" s="6"/>
      <c r="B11" s="95" t="s">
        <v>10</v>
      </c>
      <c r="C11" s="96"/>
      <c r="D11" s="6"/>
      <c r="E11" s="13">
        <f>SUM(E5:E10)</f>
        <v>20250000</v>
      </c>
    </row>
  </sheetData>
  <sheetProtection/>
  <mergeCells count="5">
    <mergeCell ref="A3:E3"/>
    <mergeCell ref="A1:B2"/>
    <mergeCell ref="C1:E1"/>
    <mergeCell ref="C2:E2"/>
    <mergeCell ref="B11:C1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H7"/>
  <sheetViews>
    <sheetView zoomScalePageLayoutView="0" workbookViewId="0" topLeftCell="A1">
      <selection activeCell="C11" sqref="C11"/>
    </sheetView>
  </sheetViews>
  <sheetFormatPr defaultColWidth="9.140625" defaultRowHeight="15"/>
  <cols>
    <col min="1" max="1" width="5.140625" style="1" customWidth="1"/>
    <col min="2" max="2" width="31.8515625" style="1" customWidth="1"/>
    <col min="3" max="3" width="40.00390625" style="1" customWidth="1"/>
    <col min="4" max="4" width="26.00390625" style="1" customWidth="1"/>
    <col min="5" max="16384" width="9.140625" style="1" customWidth="1"/>
  </cols>
  <sheetData>
    <row r="1" spans="1:8" ht="32.25" customHeight="1">
      <c r="A1" s="160" t="s">
        <v>222</v>
      </c>
      <c r="B1" s="160"/>
      <c r="C1" s="160"/>
      <c r="D1" s="160"/>
      <c r="E1" s="2"/>
      <c r="F1" s="2"/>
      <c r="G1" s="2"/>
      <c r="H1" s="2"/>
    </row>
    <row r="2" spans="1:8" ht="21.75" customHeight="1">
      <c r="A2" s="94" t="s">
        <v>224</v>
      </c>
      <c r="B2" s="94"/>
      <c r="C2" s="94"/>
      <c r="D2" s="94"/>
      <c r="E2" s="4"/>
      <c r="F2" s="4"/>
      <c r="G2" s="4"/>
      <c r="H2" s="4"/>
    </row>
    <row r="3" spans="1:8" ht="21.75" customHeight="1">
      <c r="A3" s="92"/>
      <c r="B3" s="92"/>
      <c r="C3" s="92"/>
      <c r="D3" s="92" t="s">
        <v>220</v>
      </c>
      <c r="E3" s="4"/>
      <c r="F3" s="4"/>
      <c r="G3" s="4"/>
      <c r="H3" s="4"/>
    </row>
    <row r="4" spans="1:4" ht="36.75" customHeight="1">
      <c r="A4" s="7" t="s">
        <v>3</v>
      </c>
      <c r="B4" s="7" t="s">
        <v>223</v>
      </c>
      <c r="C4" s="117" t="s">
        <v>225</v>
      </c>
      <c r="D4" s="117" t="s">
        <v>226</v>
      </c>
    </row>
    <row r="5" spans="1:4" ht="54" customHeight="1">
      <c r="A5" s="15" t="s">
        <v>8</v>
      </c>
      <c r="B5" s="12" t="s">
        <v>130</v>
      </c>
      <c r="C5" s="119" t="s">
        <v>227</v>
      </c>
      <c r="D5" s="10">
        <f>900000*4</f>
        <v>3600000</v>
      </c>
    </row>
    <row r="6" spans="1:4" ht="54" customHeight="1">
      <c r="A6" s="15" t="s">
        <v>9</v>
      </c>
      <c r="B6" s="12" t="s">
        <v>221</v>
      </c>
      <c r="C6" s="119" t="s">
        <v>227</v>
      </c>
      <c r="D6" s="10">
        <f>5*900000</f>
        <v>4500000</v>
      </c>
    </row>
    <row r="7" spans="1:4" ht="15">
      <c r="A7" s="6"/>
      <c r="B7" s="93" t="s">
        <v>10</v>
      </c>
      <c r="C7" s="6"/>
      <c r="D7" s="13">
        <f>D5+D6</f>
        <v>8100000</v>
      </c>
    </row>
  </sheetData>
  <sheetProtection/>
  <mergeCells count="2">
    <mergeCell ref="A2:D2"/>
    <mergeCell ref="A1:D1"/>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H20"/>
  <sheetViews>
    <sheetView zoomScalePageLayoutView="0" workbookViewId="0" topLeftCell="A1">
      <selection activeCell="D10" sqref="D10"/>
    </sheetView>
  </sheetViews>
  <sheetFormatPr defaultColWidth="9.140625" defaultRowHeight="15"/>
  <cols>
    <col min="1" max="1" width="6.140625" style="1" customWidth="1"/>
    <col min="2" max="2" width="42.00390625" style="1" customWidth="1"/>
    <col min="3" max="3" width="19.00390625" style="1" customWidth="1"/>
    <col min="4" max="4" width="24.57421875" style="1" customWidth="1"/>
    <col min="5" max="6" width="9.140625" style="1" customWidth="1"/>
    <col min="7" max="7" width="18.421875" style="1" customWidth="1"/>
    <col min="8" max="16384" width="9.140625" style="1" customWidth="1"/>
  </cols>
  <sheetData>
    <row r="1" spans="1:3" ht="15">
      <c r="A1" s="24" t="s">
        <v>39</v>
      </c>
      <c r="C1" s="24" t="s">
        <v>1</v>
      </c>
    </row>
    <row r="2" spans="1:8" ht="16.5" customHeight="1">
      <c r="A2" s="23"/>
      <c r="B2" s="23"/>
      <c r="C2" s="99" t="s">
        <v>2</v>
      </c>
      <c r="D2" s="99"/>
      <c r="E2" s="2"/>
      <c r="F2" s="2"/>
      <c r="G2" s="2"/>
      <c r="H2" s="2"/>
    </row>
    <row r="3" spans="1:8" ht="20.25" customHeight="1">
      <c r="A3" s="94" t="s">
        <v>121</v>
      </c>
      <c r="B3" s="94"/>
      <c r="C3" s="94"/>
      <c r="D3" s="94"/>
      <c r="E3" s="4"/>
      <c r="F3" s="4"/>
      <c r="G3" s="4"/>
      <c r="H3" s="4"/>
    </row>
    <row r="4" spans="1:4" ht="22.5" customHeight="1">
      <c r="A4" s="7" t="s">
        <v>3</v>
      </c>
      <c r="B4" s="7" t="s">
        <v>11</v>
      </c>
      <c r="C4" s="7" t="s">
        <v>5</v>
      </c>
      <c r="D4" s="7" t="s">
        <v>7</v>
      </c>
    </row>
    <row r="5" spans="1:4" ht="22.5" customHeight="1">
      <c r="A5" s="5">
        <v>1</v>
      </c>
      <c r="B5" s="14" t="s">
        <v>12</v>
      </c>
      <c r="C5" s="5" t="s">
        <v>32</v>
      </c>
      <c r="D5" s="21">
        <v>19926</v>
      </c>
    </row>
    <row r="6" spans="1:4" ht="22.5" customHeight="1">
      <c r="A6" s="5">
        <v>2</v>
      </c>
      <c r="B6" s="14" t="s">
        <v>13</v>
      </c>
      <c r="C6" s="5" t="s">
        <v>32</v>
      </c>
      <c r="D6" s="21"/>
    </row>
    <row r="7" spans="1:4" ht="22.5" customHeight="1">
      <c r="A7" s="5">
        <v>3</v>
      </c>
      <c r="B7" s="14" t="s">
        <v>14</v>
      </c>
      <c r="C7" s="5" t="s">
        <v>32</v>
      </c>
      <c r="D7" s="21"/>
    </row>
    <row r="8" spans="1:4" ht="22.5" customHeight="1">
      <c r="A8" s="5">
        <v>4</v>
      </c>
      <c r="B8" s="14" t="s">
        <v>15</v>
      </c>
      <c r="C8" s="5" t="s">
        <v>32</v>
      </c>
      <c r="D8" s="21"/>
    </row>
    <row r="9" spans="1:4" ht="22.5" customHeight="1">
      <c r="A9" s="5">
        <v>5</v>
      </c>
      <c r="B9" s="14" t="s">
        <v>16</v>
      </c>
      <c r="C9" s="5" t="s">
        <v>32</v>
      </c>
      <c r="D9" s="21"/>
    </row>
    <row r="10" spans="1:4" ht="22.5" customHeight="1">
      <c r="A10" s="5">
        <v>6</v>
      </c>
      <c r="B10" s="14" t="s">
        <v>17</v>
      </c>
      <c r="C10" s="5" t="s">
        <v>32</v>
      </c>
      <c r="D10" s="21">
        <v>466970</v>
      </c>
    </row>
    <row r="11" spans="1:4" ht="30.75" customHeight="1">
      <c r="A11" s="5">
        <v>7</v>
      </c>
      <c r="B11" s="8" t="s">
        <v>40</v>
      </c>
      <c r="C11" s="7"/>
      <c r="D11" s="21"/>
    </row>
    <row r="12" spans="1:4" ht="22.5" customHeight="1">
      <c r="A12" s="5" t="s">
        <v>18</v>
      </c>
      <c r="B12" s="14" t="s">
        <v>19</v>
      </c>
      <c r="C12" s="7"/>
      <c r="D12" s="21"/>
    </row>
    <row r="13" spans="1:4" ht="18.75" customHeight="1">
      <c r="A13" s="5" t="s">
        <v>20</v>
      </c>
      <c r="B13" s="16" t="s">
        <v>21</v>
      </c>
      <c r="C13" s="19" t="s">
        <v>33</v>
      </c>
      <c r="D13" s="21">
        <v>26</v>
      </c>
    </row>
    <row r="14" spans="1:4" ht="22.5" customHeight="1">
      <c r="A14" s="5" t="s">
        <v>22</v>
      </c>
      <c r="B14" s="17" t="s">
        <v>23</v>
      </c>
      <c r="C14" s="19" t="s">
        <v>33</v>
      </c>
      <c r="D14" s="21">
        <v>16</v>
      </c>
    </row>
    <row r="15" spans="1:7" ht="21.75" customHeight="1">
      <c r="A15" s="5" t="s">
        <v>24</v>
      </c>
      <c r="B15" s="17" t="s">
        <v>25</v>
      </c>
      <c r="C15" s="19" t="s">
        <v>33</v>
      </c>
      <c r="D15" s="21">
        <v>10</v>
      </c>
      <c r="G15" s="20"/>
    </row>
    <row r="16" spans="1:4" ht="26.25" customHeight="1">
      <c r="A16" s="15" t="s">
        <v>26</v>
      </c>
      <c r="B16" s="18" t="s">
        <v>27</v>
      </c>
      <c r="C16" s="9"/>
      <c r="D16" s="21"/>
    </row>
    <row r="17" spans="1:4" ht="23.25" customHeight="1">
      <c r="A17" s="15" t="s">
        <v>28</v>
      </c>
      <c r="B17" s="16" t="s">
        <v>21</v>
      </c>
      <c r="C17" s="19" t="s">
        <v>33</v>
      </c>
      <c r="D17" s="21">
        <v>30</v>
      </c>
    </row>
    <row r="18" spans="1:4" ht="23.25" customHeight="1">
      <c r="A18" s="15" t="s">
        <v>29</v>
      </c>
      <c r="B18" s="17" t="s">
        <v>23</v>
      </c>
      <c r="C18" s="19" t="s">
        <v>33</v>
      </c>
      <c r="D18" s="21">
        <v>25</v>
      </c>
    </row>
    <row r="19" spans="1:4" ht="23.25" customHeight="1">
      <c r="A19" s="15" t="s">
        <v>30</v>
      </c>
      <c r="B19" s="17" t="s">
        <v>25</v>
      </c>
      <c r="C19" s="19" t="s">
        <v>33</v>
      </c>
      <c r="D19" s="21">
        <v>15</v>
      </c>
    </row>
    <row r="20" spans="1:4" ht="27.75" customHeight="1">
      <c r="A20" s="15">
        <v>8</v>
      </c>
      <c r="B20" s="12" t="s">
        <v>31</v>
      </c>
      <c r="C20" s="5" t="s">
        <v>32</v>
      </c>
      <c r="D20" s="22">
        <v>13</v>
      </c>
    </row>
  </sheetData>
  <sheetProtection/>
  <mergeCells count="2">
    <mergeCell ref="A3:D3"/>
    <mergeCell ref="C2:D2"/>
  </mergeCells>
  <printOptions horizontalCentered="1"/>
  <pageMargins left="0.5" right="0.25"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H38"/>
  <sheetViews>
    <sheetView zoomScalePageLayoutView="0" workbookViewId="0" topLeftCell="A31">
      <selection activeCell="B36" sqref="B36:H36"/>
    </sheetView>
  </sheetViews>
  <sheetFormatPr defaultColWidth="9.140625" defaultRowHeight="15"/>
  <cols>
    <col min="1" max="1" width="5.28125" style="153" customWidth="1"/>
    <col min="2" max="2" width="26.140625" style="121" customWidth="1"/>
    <col min="3" max="3" width="23.421875" style="153" customWidth="1"/>
    <col min="4" max="4" width="20.28125" style="153" customWidth="1"/>
    <col min="5" max="5" width="12.28125" style="154" bestFit="1" customWidth="1"/>
    <col min="6" max="6" width="14.140625" style="153" bestFit="1" customWidth="1"/>
    <col min="7" max="7" width="17.140625" style="153" customWidth="1"/>
    <col min="8" max="8" width="27.140625" style="155" customWidth="1"/>
    <col min="9" max="16384" width="9.140625" style="121" customWidth="1"/>
  </cols>
  <sheetData>
    <row r="1" spans="1:8" ht="25.5">
      <c r="A1" s="120" t="s">
        <v>207</v>
      </c>
      <c r="B1" s="120"/>
      <c r="C1" s="120"/>
      <c r="D1" s="120"/>
      <c r="E1" s="120"/>
      <c r="F1" s="120"/>
      <c r="G1" s="120"/>
      <c r="H1" s="120"/>
    </row>
    <row r="2" spans="1:8" ht="18.75">
      <c r="A2" s="122" t="s">
        <v>131</v>
      </c>
      <c r="B2" s="122"/>
      <c r="C2" s="122"/>
      <c r="D2" s="122"/>
      <c r="E2" s="122"/>
      <c r="F2" s="122"/>
      <c r="G2" s="122"/>
      <c r="H2" s="122"/>
    </row>
    <row r="3" spans="1:8" ht="18.75">
      <c r="A3" s="122" t="s">
        <v>132</v>
      </c>
      <c r="B3" s="122"/>
      <c r="C3" s="122"/>
      <c r="D3" s="122"/>
      <c r="E3" s="122"/>
      <c r="F3" s="122"/>
      <c r="G3" s="122"/>
      <c r="H3" s="122"/>
    </row>
    <row r="4" spans="1:8" ht="18.75">
      <c r="A4" s="122" t="s">
        <v>133</v>
      </c>
      <c r="B4" s="122"/>
      <c r="C4" s="122"/>
      <c r="D4" s="122"/>
      <c r="E4" s="122"/>
      <c r="F4" s="122"/>
      <c r="G4" s="122"/>
      <c r="H4" s="122"/>
    </row>
    <row r="5" spans="1:8" ht="15.75">
      <c r="A5" s="123"/>
      <c r="B5" s="123"/>
      <c r="C5" s="123"/>
      <c r="D5" s="123"/>
      <c r="E5" s="123"/>
      <c r="F5" s="123"/>
      <c r="G5" s="123"/>
      <c r="H5" s="123"/>
    </row>
    <row r="6" spans="1:8" s="127" customFormat="1" ht="47.25">
      <c r="A6" s="124" t="s">
        <v>3</v>
      </c>
      <c r="B6" s="124" t="s">
        <v>11</v>
      </c>
      <c r="C6" s="124" t="s">
        <v>5</v>
      </c>
      <c r="D6" s="124" t="s">
        <v>134</v>
      </c>
      <c r="E6" s="125" t="s">
        <v>135</v>
      </c>
      <c r="F6" s="124" t="s">
        <v>136</v>
      </c>
      <c r="G6" s="124" t="s">
        <v>137</v>
      </c>
      <c r="H6" s="126" t="s">
        <v>138</v>
      </c>
    </row>
    <row r="7" spans="1:8" s="127" customFormat="1" ht="20.25" customHeight="1">
      <c r="A7" s="128" t="s">
        <v>139</v>
      </c>
      <c r="B7" s="128"/>
      <c r="C7" s="128"/>
      <c r="D7" s="128"/>
      <c r="E7" s="128"/>
      <c r="F7" s="128"/>
      <c r="G7" s="128"/>
      <c r="H7" s="128"/>
    </row>
    <row r="8" spans="1:8" ht="15.75">
      <c r="A8" s="129" t="s">
        <v>140</v>
      </c>
      <c r="B8" s="130"/>
      <c r="C8" s="130"/>
      <c r="D8" s="130"/>
      <c r="E8" s="130"/>
      <c r="F8" s="130"/>
      <c r="G8" s="130"/>
      <c r="H8" s="131"/>
    </row>
    <row r="9" spans="1:8" ht="15.75">
      <c r="A9" s="132" t="s">
        <v>141</v>
      </c>
      <c r="B9" s="132"/>
      <c r="C9" s="132"/>
      <c r="D9" s="132"/>
      <c r="E9" s="132"/>
      <c r="F9" s="132"/>
      <c r="G9" s="132"/>
      <c r="H9" s="132"/>
    </row>
    <row r="10" spans="1:8" ht="15.75">
      <c r="A10" s="133" t="s">
        <v>142</v>
      </c>
      <c r="B10" s="134"/>
      <c r="C10" s="135"/>
      <c r="D10" s="135"/>
      <c r="E10" s="136"/>
      <c r="F10" s="135"/>
      <c r="G10" s="135"/>
      <c r="H10" s="137"/>
    </row>
    <row r="11" spans="1:8" ht="15.75">
      <c r="A11" s="138">
        <v>1</v>
      </c>
      <c r="B11" s="132" t="s">
        <v>143</v>
      </c>
      <c r="C11" s="135" t="s">
        <v>144</v>
      </c>
      <c r="D11" s="135" t="s">
        <v>145</v>
      </c>
      <c r="E11" s="136">
        <v>510300</v>
      </c>
      <c r="F11" s="138" t="s">
        <v>146</v>
      </c>
      <c r="G11" s="138" t="s">
        <v>147</v>
      </c>
      <c r="H11" s="139" t="s">
        <v>148</v>
      </c>
    </row>
    <row r="12" spans="1:8" ht="15.75">
      <c r="A12" s="138"/>
      <c r="B12" s="132"/>
      <c r="C12" s="135" t="s">
        <v>149</v>
      </c>
      <c r="D12" s="135" t="s">
        <v>150</v>
      </c>
      <c r="E12" s="136">
        <v>680400</v>
      </c>
      <c r="F12" s="138"/>
      <c r="G12" s="138"/>
      <c r="H12" s="139"/>
    </row>
    <row r="13" spans="1:8" ht="31.5">
      <c r="A13" s="135">
        <v>2</v>
      </c>
      <c r="B13" s="140" t="s">
        <v>151</v>
      </c>
      <c r="C13" s="135" t="s">
        <v>152</v>
      </c>
      <c r="D13" s="135" t="s">
        <v>153</v>
      </c>
      <c r="E13" s="136">
        <v>50000</v>
      </c>
      <c r="F13" s="135" t="s">
        <v>146</v>
      </c>
      <c r="G13" s="135" t="s">
        <v>154</v>
      </c>
      <c r="H13" s="136" t="s">
        <v>155</v>
      </c>
    </row>
    <row r="14" spans="1:8" ht="31.5">
      <c r="A14" s="135">
        <v>3</v>
      </c>
      <c r="B14" s="134" t="s">
        <v>156</v>
      </c>
      <c r="C14" s="135" t="s">
        <v>157</v>
      </c>
      <c r="D14" s="135" t="s">
        <v>153</v>
      </c>
      <c r="E14" s="136">
        <v>20000</v>
      </c>
      <c r="F14" s="135" t="s">
        <v>158</v>
      </c>
      <c r="G14" s="141" t="s">
        <v>159</v>
      </c>
      <c r="H14" s="136" t="s">
        <v>160</v>
      </c>
    </row>
    <row r="15" spans="1:8" ht="15.75">
      <c r="A15" s="135">
        <v>4</v>
      </c>
      <c r="B15" s="132" t="s">
        <v>161</v>
      </c>
      <c r="C15" s="132"/>
      <c r="D15" s="132"/>
      <c r="E15" s="132"/>
      <c r="F15" s="132"/>
      <c r="G15" s="132"/>
      <c r="H15" s="136"/>
    </row>
    <row r="16" spans="1:8" ht="31.5">
      <c r="A16" s="135" t="s">
        <v>37</v>
      </c>
      <c r="B16" s="134" t="s">
        <v>162</v>
      </c>
      <c r="C16" s="141" t="s">
        <v>163</v>
      </c>
      <c r="D16" s="135" t="s">
        <v>153</v>
      </c>
      <c r="E16" s="142">
        <v>120000</v>
      </c>
      <c r="F16" s="135" t="s">
        <v>146</v>
      </c>
      <c r="G16" s="135" t="s">
        <v>154</v>
      </c>
      <c r="H16" s="143" t="s">
        <v>164</v>
      </c>
    </row>
    <row r="17" spans="1:8" ht="15.75">
      <c r="A17" s="135" t="s">
        <v>38</v>
      </c>
      <c r="B17" s="134" t="s">
        <v>165</v>
      </c>
      <c r="C17" s="141" t="s">
        <v>157</v>
      </c>
      <c r="D17" s="135" t="s">
        <v>153</v>
      </c>
      <c r="E17" s="136">
        <v>20000</v>
      </c>
      <c r="F17" s="135" t="s">
        <v>158</v>
      </c>
      <c r="G17" s="141" t="s">
        <v>166</v>
      </c>
      <c r="H17" s="143"/>
    </row>
    <row r="18" spans="1:8" ht="31.5">
      <c r="A18" s="135">
        <v>5</v>
      </c>
      <c r="B18" s="140" t="s">
        <v>167</v>
      </c>
      <c r="C18" s="135" t="s">
        <v>152</v>
      </c>
      <c r="D18" s="135" t="s">
        <v>153</v>
      </c>
      <c r="E18" s="136">
        <v>25000</v>
      </c>
      <c r="F18" s="135" t="s">
        <v>146</v>
      </c>
      <c r="G18" s="141" t="s">
        <v>147</v>
      </c>
      <c r="H18" s="136" t="s">
        <v>155</v>
      </c>
    </row>
    <row r="19" spans="1:8" ht="15.75">
      <c r="A19" s="128" t="s">
        <v>168</v>
      </c>
      <c r="B19" s="128"/>
      <c r="C19" s="128"/>
      <c r="D19" s="128"/>
      <c r="E19" s="128"/>
      <c r="F19" s="128"/>
      <c r="G19" s="128"/>
      <c r="H19" s="128"/>
    </row>
    <row r="20" spans="1:8" ht="31.5">
      <c r="A20" s="135">
        <v>1</v>
      </c>
      <c r="B20" s="140" t="s">
        <v>169</v>
      </c>
      <c r="C20" s="135" t="s">
        <v>157</v>
      </c>
      <c r="D20" s="135" t="s">
        <v>153</v>
      </c>
      <c r="E20" s="136">
        <v>300000</v>
      </c>
      <c r="F20" s="135" t="s">
        <v>158</v>
      </c>
      <c r="G20" s="141" t="s">
        <v>170</v>
      </c>
      <c r="H20" s="136" t="s">
        <v>171</v>
      </c>
    </row>
    <row r="21" spans="1:8" ht="15.75">
      <c r="A21" s="128" t="s">
        <v>172</v>
      </c>
      <c r="B21" s="128"/>
      <c r="C21" s="128"/>
      <c r="D21" s="128"/>
      <c r="E21" s="128"/>
      <c r="F21" s="128"/>
      <c r="G21" s="128"/>
      <c r="H21" s="128"/>
    </row>
    <row r="22" spans="1:8" ht="15.75">
      <c r="A22" s="133" t="s">
        <v>173</v>
      </c>
      <c r="B22" s="133"/>
      <c r="C22" s="133"/>
      <c r="D22" s="133"/>
      <c r="E22" s="133"/>
      <c r="F22" s="124"/>
      <c r="G22" s="133"/>
      <c r="H22" s="133"/>
    </row>
    <row r="23" spans="1:8" ht="31.5">
      <c r="A23" s="135">
        <v>1</v>
      </c>
      <c r="B23" s="134" t="s">
        <v>174</v>
      </c>
      <c r="C23" s="135" t="s">
        <v>175</v>
      </c>
      <c r="D23" s="141" t="s">
        <v>176</v>
      </c>
      <c r="E23" s="136">
        <v>35000</v>
      </c>
      <c r="F23" s="135" t="s">
        <v>158</v>
      </c>
      <c r="G23" s="141" t="s">
        <v>177</v>
      </c>
      <c r="H23" s="136" t="s">
        <v>178</v>
      </c>
    </row>
    <row r="24" spans="1:8" ht="63">
      <c r="A24" s="135">
        <v>2</v>
      </c>
      <c r="B24" s="140" t="s">
        <v>179</v>
      </c>
      <c r="C24" s="135" t="s">
        <v>157</v>
      </c>
      <c r="D24" s="141" t="s">
        <v>180</v>
      </c>
      <c r="E24" s="136">
        <v>35000</v>
      </c>
      <c r="F24" s="135" t="s">
        <v>158</v>
      </c>
      <c r="G24" s="141" t="s">
        <v>181</v>
      </c>
      <c r="H24" s="136" t="s">
        <v>182</v>
      </c>
    </row>
    <row r="25" spans="1:8" ht="15.75">
      <c r="A25" s="144"/>
      <c r="B25" s="145"/>
      <c r="C25" s="144"/>
      <c r="D25" s="146"/>
      <c r="E25" s="147"/>
      <c r="F25" s="144"/>
      <c r="G25" s="146"/>
      <c r="H25" s="147"/>
    </row>
    <row r="26" spans="1:8" ht="15.75">
      <c r="A26" s="133" t="s">
        <v>183</v>
      </c>
      <c r="B26" s="134"/>
      <c r="C26" s="135"/>
      <c r="D26" s="135"/>
      <c r="E26" s="136"/>
      <c r="F26" s="135"/>
      <c r="G26" s="135"/>
      <c r="H26" s="136"/>
    </row>
    <row r="27" spans="1:8" ht="15.75">
      <c r="A27" s="124">
        <v>1</v>
      </c>
      <c r="B27" s="148" t="s">
        <v>184</v>
      </c>
      <c r="C27" s="148"/>
      <c r="D27" s="148"/>
      <c r="E27" s="148"/>
      <c r="F27" s="148"/>
      <c r="G27" s="148"/>
      <c r="H27" s="148"/>
    </row>
    <row r="28" spans="1:8" ht="63">
      <c r="A28" s="135" t="s">
        <v>76</v>
      </c>
      <c r="B28" s="140" t="s">
        <v>185</v>
      </c>
      <c r="C28" s="135" t="s">
        <v>157</v>
      </c>
      <c r="D28" s="141" t="s">
        <v>186</v>
      </c>
      <c r="E28" s="136">
        <v>100000</v>
      </c>
      <c r="F28" s="135" t="s">
        <v>158</v>
      </c>
      <c r="G28" s="141" t="s">
        <v>187</v>
      </c>
      <c r="H28" s="136" t="s">
        <v>171</v>
      </c>
    </row>
    <row r="29" spans="1:8" ht="78.75">
      <c r="A29" s="135" t="s">
        <v>79</v>
      </c>
      <c r="B29" s="140" t="s">
        <v>188</v>
      </c>
      <c r="C29" s="135" t="s">
        <v>157</v>
      </c>
      <c r="D29" s="141" t="s">
        <v>189</v>
      </c>
      <c r="E29" s="136">
        <v>160000</v>
      </c>
      <c r="F29" s="135" t="s">
        <v>158</v>
      </c>
      <c r="G29" s="141" t="s">
        <v>187</v>
      </c>
      <c r="H29" s="136" t="s">
        <v>171</v>
      </c>
    </row>
    <row r="30" spans="1:8" ht="47.25">
      <c r="A30" s="135" t="s">
        <v>228</v>
      </c>
      <c r="B30" s="134" t="s">
        <v>190</v>
      </c>
      <c r="C30" s="135" t="s">
        <v>157</v>
      </c>
      <c r="D30" s="141" t="s">
        <v>191</v>
      </c>
      <c r="E30" s="136">
        <v>160000</v>
      </c>
      <c r="F30" s="135" t="s">
        <v>158</v>
      </c>
      <c r="G30" s="141" t="s">
        <v>187</v>
      </c>
      <c r="H30" s="136" t="s">
        <v>171</v>
      </c>
    </row>
    <row r="31" spans="1:8" ht="15.75">
      <c r="A31" s="124">
        <v>2</v>
      </c>
      <c r="B31" s="128" t="s">
        <v>192</v>
      </c>
      <c r="C31" s="128"/>
      <c r="D31" s="128"/>
      <c r="E31" s="128"/>
      <c r="F31" s="128"/>
      <c r="G31" s="128"/>
      <c r="H31" s="136"/>
    </row>
    <row r="32" spans="1:8" ht="31.5">
      <c r="A32" s="138" t="s">
        <v>82</v>
      </c>
      <c r="B32" s="149" t="s">
        <v>193</v>
      </c>
      <c r="C32" s="135" t="s">
        <v>157</v>
      </c>
      <c r="D32" s="150" t="s">
        <v>194</v>
      </c>
      <c r="E32" s="136">
        <v>100000</v>
      </c>
      <c r="F32" s="135" t="s">
        <v>158</v>
      </c>
      <c r="G32" s="141" t="s">
        <v>187</v>
      </c>
      <c r="H32" s="136" t="s">
        <v>195</v>
      </c>
    </row>
    <row r="33" spans="1:8" ht="31.5">
      <c r="A33" s="138"/>
      <c r="B33" s="149"/>
      <c r="C33" s="135" t="s">
        <v>157</v>
      </c>
      <c r="D33" s="141" t="s">
        <v>196</v>
      </c>
      <c r="E33" s="136">
        <v>120000</v>
      </c>
      <c r="F33" s="135" t="s">
        <v>158</v>
      </c>
      <c r="G33" s="141" t="s">
        <v>187</v>
      </c>
      <c r="H33" s="136" t="s">
        <v>195</v>
      </c>
    </row>
    <row r="34" spans="1:8" ht="47.25">
      <c r="A34" s="138"/>
      <c r="B34" s="149"/>
      <c r="C34" s="135" t="s">
        <v>157</v>
      </c>
      <c r="D34" s="151" t="s">
        <v>197</v>
      </c>
      <c r="E34" s="136">
        <v>120000</v>
      </c>
      <c r="F34" s="135" t="s">
        <v>158</v>
      </c>
      <c r="G34" s="141" t="s">
        <v>187</v>
      </c>
      <c r="H34" s="136" t="s">
        <v>195</v>
      </c>
    </row>
    <row r="35" spans="1:8" ht="47.25">
      <c r="A35" s="135" t="s">
        <v>88</v>
      </c>
      <c r="B35" s="152" t="s">
        <v>198</v>
      </c>
      <c r="C35" s="135" t="s">
        <v>157</v>
      </c>
      <c r="D35" s="141" t="s">
        <v>199</v>
      </c>
      <c r="E35" s="142">
        <v>80000</v>
      </c>
      <c r="F35" s="135" t="s">
        <v>158</v>
      </c>
      <c r="G35" s="141" t="s">
        <v>187</v>
      </c>
      <c r="H35" s="136" t="s">
        <v>200</v>
      </c>
    </row>
    <row r="36" spans="1:8" ht="15.75">
      <c r="A36" s="124">
        <v>3</v>
      </c>
      <c r="B36" s="128" t="s">
        <v>201</v>
      </c>
      <c r="C36" s="128"/>
      <c r="D36" s="128"/>
      <c r="E36" s="128"/>
      <c r="F36" s="128"/>
      <c r="G36" s="128"/>
      <c r="H36" s="128"/>
    </row>
    <row r="37" spans="1:8" ht="31.5">
      <c r="A37" s="135" t="s">
        <v>35</v>
      </c>
      <c r="B37" s="140" t="s">
        <v>202</v>
      </c>
      <c r="C37" s="135" t="s">
        <v>157</v>
      </c>
      <c r="D37" s="141" t="s">
        <v>203</v>
      </c>
      <c r="E37" s="136">
        <v>250000</v>
      </c>
      <c r="F37" s="135" t="s">
        <v>158</v>
      </c>
      <c r="G37" s="141" t="s">
        <v>177</v>
      </c>
      <c r="H37" s="136" t="s">
        <v>204</v>
      </c>
    </row>
    <row r="38" spans="1:8" ht="63">
      <c r="A38" s="135" t="s">
        <v>36</v>
      </c>
      <c r="B38" s="140" t="s">
        <v>205</v>
      </c>
      <c r="C38" s="135" t="s">
        <v>152</v>
      </c>
      <c r="D38" s="141" t="s">
        <v>203</v>
      </c>
      <c r="E38" s="136">
        <v>200000</v>
      </c>
      <c r="F38" s="135" t="s">
        <v>146</v>
      </c>
      <c r="G38" s="141" t="s">
        <v>154</v>
      </c>
      <c r="H38" s="136" t="s">
        <v>206</v>
      </c>
    </row>
  </sheetData>
  <sheetProtection/>
  <mergeCells count="22">
    <mergeCell ref="A32:A34"/>
    <mergeCell ref="B32:B34"/>
    <mergeCell ref="B36:H36"/>
    <mergeCell ref="B15:G15"/>
    <mergeCell ref="H16:H17"/>
    <mergeCell ref="A19:H19"/>
    <mergeCell ref="A21:H21"/>
    <mergeCell ref="B27:H27"/>
    <mergeCell ref="B31:G31"/>
    <mergeCell ref="A4:H4"/>
    <mergeCell ref="A5:H5"/>
    <mergeCell ref="A7:H7"/>
    <mergeCell ref="A8:H8"/>
    <mergeCell ref="A9:H9"/>
    <mergeCell ref="A11:A12"/>
    <mergeCell ref="B11:B12"/>
    <mergeCell ref="F11:F12"/>
    <mergeCell ref="G11:G12"/>
    <mergeCell ref="H11:H12"/>
    <mergeCell ref="A1:H1"/>
    <mergeCell ref="A2:H2"/>
    <mergeCell ref="A3:H3"/>
  </mergeCells>
  <printOptions/>
  <pageMargins left="0.7" right="0.7" top="0.75" bottom="0.75" header="0.3" footer="0.3"/>
  <pageSetup horizontalDpi="600" verticalDpi="600" orientation="landscape" scale="80" r:id="rId1"/>
</worksheet>
</file>

<file path=xl/worksheets/sheet5.xml><?xml version="1.0" encoding="utf-8"?>
<worksheet xmlns="http://schemas.openxmlformats.org/spreadsheetml/2006/main" xmlns:r="http://schemas.openxmlformats.org/officeDocument/2006/relationships">
  <sheetPr codeName="Sheet5"/>
  <dimension ref="A1:AE235"/>
  <sheetViews>
    <sheetView zoomScalePageLayoutView="0" workbookViewId="0" topLeftCell="A10">
      <selection activeCell="C24" sqref="C24"/>
    </sheetView>
  </sheetViews>
  <sheetFormatPr defaultColWidth="9.140625" defaultRowHeight="15"/>
  <cols>
    <col min="1" max="1" width="6.8515625" style="25" customWidth="1"/>
    <col min="2" max="2" width="48.57421875" style="25" customWidth="1"/>
    <col min="3" max="3" width="17.8515625" style="31" customWidth="1"/>
    <col min="4" max="4" width="16.421875" style="31" customWidth="1"/>
    <col min="5" max="5" width="15.57421875" style="26" customWidth="1"/>
    <col min="6" max="6" width="14.57421875" style="27" customWidth="1"/>
    <col min="7" max="7" width="15.140625" style="27" customWidth="1"/>
    <col min="8" max="8" width="14.00390625" style="27" customWidth="1"/>
    <col min="9" max="13" width="12.7109375" style="26" customWidth="1"/>
    <col min="14" max="14" width="4.00390625" style="26" customWidth="1"/>
    <col min="15" max="31" width="9.140625" style="26" customWidth="1"/>
    <col min="32" max="16384" width="9.140625" style="25" customWidth="1"/>
  </cols>
  <sheetData>
    <row r="1" spans="3:4" ht="14.25">
      <c r="C1" s="108" t="s">
        <v>41</v>
      </c>
      <c r="D1" s="108"/>
    </row>
    <row r="2" spans="1:4" ht="14.25">
      <c r="A2" s="109" t="s">
        <v>1</v>
      </c>
      <c r="B2" s="109"/>
      <c r="C2" s="109"/>
      <c r="D2" s="109"/>
    </row>
    <row r="3" spans="1:4" ht="14.25">
      <c r="A3" s="110" t="s">
        <v>2</v>
      </c>
      <c r="B3" s="110"/>
      <c r="C3" s="110"/>
      <c r="D3" s="110"/>
    </row>
    <row r="4" spans="1:4" ht="14.25">
      <c r="A4" s="28"/>
      <c r="B4" s="28"/>
      <c r="C4" s="29"/>
      <c r="D4" s="29"/>
    </row>
    <row r="5" ht="14.25">
      <c r="A5" s="30" t="s">
        <v>42</v>
      </c>
    </row>
    <row r="6" ht="14.25">
      <c r="A6" s="30" t="s">
        <v>43</v>
      </c>
    </row>
    <row r="7" spans="1:4" ht="14.25">
      <c r="A7" s="109" t="s">
        <v>44</v>
      </c>
      <c r="B7" s="109"/>
      <c r="C7" s="109"/>
      <c r="D7" s="109"/>
    </row>
    <row r="8" spans="1:4" ht="30" customHeight="1">
      <c r="A8" s="111" t="s">
        <v>45</v>
      </c>
      <c r="B8" s="112"/>
      <c r="C8" s="112"/>
      <c r="D8" s="112"/>
    </row>
    <row r="9" spans="1:4" ht="14.25">
      <c r="A9" s="109" t="s">
        <v>120</v>
      </c>
      <c r="B9" s="109"/>
      <c r="C9" s="109"/>
      <c r="D9" s="109"/>
    </row>
    <row r="10" spans="1:4" ht="15">
      <c r="A10" s="101" t="s">
        <v>46</v>
      </c>
      <c r="B10" s="101"/>
      <c r="C10" s="101"/>
      <c r="D10" s="101"/>
    </row>
    <row r="11" spans="1:4" ht="15">
      <c r="A11" s="32"/>
      <c r="D11" s="33" t="s">
        <v>47</v>
      </c>
    </row>
    <row r="12" spans="1:4" ht="14.25">
      <c r="A12" s="102" t="s">
        <v>48</v>
      </c>
      <c r="B12" s="104" t="s">
        <v>49</v>
      </c>
      <c r="C12" s="106" t="s">
        <v>50</v>
      </c>
      <c r="D12" s="106" t="s">
        <v>51</v>
      </c>
    </row>
    <row r="13" spans="1:4" ht="22.5" customHeight="1">
      <c r="A13" s="103"/>
      <c r="B13" s="105"/>
      <c r="C13" s="107"/>
      <c r="D13" s="107"/>
    </row>
    <row r="14" spans="1:8" s="26" customFormat="1" ht="14.25">
      <c r="A14" s="34" t="s">
        <v>52</v>
      </c>
      <c r="B14" s="35" t="s">
        <v>53</v>
      </c>
      <c r="C14" s="36">
        <f>C15</f>
        <v>11190</v>
      </c>
      <c r="D14" s="36">
        <f>D15</f>
        <v>11190</v>
      </c>
      <c r="F14" s="27"/>
      <c r="G14" s="27"/>
      <c r="H14" s="27"/>
    </row>
    <row r="15" spans="1:8" s="26" customFormat="1" ht="14.25">
      <c r="A15" s="34" t="s">
        <v>54</v>
      </c>
      <c r="B15" s="37" t="s">
        <v>55</v>
      </c>
      <c r="C15" s="36">
        <f>C16+C17+C18+C19</f>
        <v>11190</v>
      </c>
      <c r="D15" s="36">
        <f>D16+D17+D18+D19</f>
        <v>11190</v>
      </c>
      <c r="F15" s="27"/>
      <c r="G15" s="27"/>
      <c r="H15" s="27"/>
    </row>
    <row r="16" spans="1:8" s="26" customFormat="1" ht="15">
      <c r="A16" s="38">
        <v>1</v>
      </c>
      <c r="B16" s="39" t="s">
        <v>56</v>
      </c>
      <c r="C16" s="40">
        <v>1085</v>
      </c>
      <c r="D16" s="40">
        <f>C16</f>
        <v>1085</v>
      </c>
      <c r="F16" s="27"/>
      <c r="G16" s="27"/>
      <c r="H16" s="27"/>
    </row>
    <row r="17" spans="1:8" s="26" customFormat="1" ht="15">
      <c r="A17" s="38">
        <v>2</v>
      </c>
      <c r="B17" s="39" t="s">
        <v>57</v>
      </c>
      <c r="C17" s="40">
        <v>772</v>
      </c>
      <c r="D17" s="40">
        <f>C17</f>
        <v>772</v>
      </c>
      <c r="F17" s="27"/>
      <c r="G17" s="27"/>
      <c r="H17" s="27"/>
    </row>
    <row r="18" spans="1:8" s="26" customFormat="1" ht="15">
      <c r="A18" s="38">
        <v>3</v>
      </c>
      <c r="B18" s="41" t="s">
        <v>58</v>
      </c>
      <c r="C18" s="42">
        <v>0</v>
      </c>
      <c r="D18" s="42">
        <v>0</v>
      </c>
      <c r="F18" s="27"/>
      <c r="G18" s="27"/>
      <c r="H18" s="27"/>
    </row>
    <row r="19" spans="1:8" s="26" customFormat="1" ht="15">
      <c r="A19" s="38">
        <v>4</v>
      </c>
      <c r="B19" s="39" t="s">
        <v>59</v>
      </c>
      <c r="C19" s="43">
        <v>9333</v>
      </c>
      <c r="D19" s="43">
        <f aca="true" t="shared" si="0" ref="D19:D24">C19</f>
        <v>9333</v>
      </c>
      <c r="F19" s="27"/>
      <c r="G19" s="27"/>
      <c r="H19" s="27"/>
    </row>
    <row r="20" spans="1:8" s="26" customFormat="1" ht="14.25">
      <c r="A20" s="34" t="s">
        <v>60</v>
      </c>
      <c r="B20" s="44" t="s">
        <v>61</v>
      </c>
      <c r="C20" s="45">
        <v>271</v>
      </c>
      <c r="D20" s="46">
        <f t="shared" si="0"/>
        <v>271</v>
      </c>
      <c r="F20" s="27"/>
      <c r="G20" s="27"/>
      <c r="H20" s="27"/>
    </row>
    <row r="21" spans="1:8" s="26" customFormat="1" ht="14.25">
      <c r="A21" s="34" t="s">
        <v>62</v>
      </c>
      <c r="B21" s="37" t="s">
        <v>63</v>
      </c>
      <c r="C21" s="47">
        <v>10922</v>
      </c>
      <c r="D21" s="47">
        <f t="shared" si="0"/>
        <v>10922</v>
      </c>
      <c r="F21" s="27"/>
      <c r="G21" s="27"/>
      <c r="H21" s="27"/>
    </row>
    <row r="22" spans="1:8" s="26" customFormat="1" ht="14.25">
      <c r="A22" s="34" t="s">
        <v>64</v>
      </c>
      <c r="B22" s="48" t="s">
        <v>65</v>
      </c>
      <c r="C22" s="46">
        <f>C23+C24</f>
        <v>46807</v>
      </c>
      <c r="D22" s="46">
        <f t="shared" si="0"/>
        <v>46807</v>
      </c>
      <c r="F22" s="27"/>
      <c r="G22" s="27"/>
      <c r="H22" s="27"/>
    </row>
    <row r="23" spans="1:8" s="26" customFormat="1" ht="15">
      <c r="A23" s="38">
        <v>1</v>
      </c>
      <c r="B23" s="39" t="s">
        <v>66</v>
      </c>
      <c r="C23" s="43">
        <v>30474</v>
      </c>
      <c r="D23" s="43">
        <f t="shared" si="0"/>
        <v>30474</v>
      </c>
      <c r="F23" s="27"/>
      <c r="G23" s="27"/>
      <c r="H23" s="27"/>
    </row>
    <row r="24" spans="1:4" ht="15">
      <c r="A24" s="38">
        <v>2</v>
      </c>
      <c r="B24" s="39" t="s">
        <v>67</v>
      </c>
      <c r="C24" s="43">
        <v>16333</v>
      </c>
      <c r="D24" s="43">
        <f t="shared" si="0"/>
        <v>16333</v>
      </c>
    </row>
    <row r="25" spans="3:31" ht="15">
      <c r="C25" s="49"/>
      <c r="D25" s="49"/>
      <c r="E25" s="50"/>
      <c r="F25" s="51"/>
      <c r="G25" s="51"/>
      <c r="H25" s="51"/>
      <c r="I25" s="50"/>
      <c r="J25" s="50"/>
      <c r="K25" s="50"/>
      <c r="L25" s="50"/>
      <c r="M25" s="50"/>
      <c r="N25" s="50"/>
      <c r="O25" s="50"/>
      <c r="P25" s="50"/>
      <c r="Q25" s="50"/>
      <c r="R25" s="50"/>
      <c r="S25" s="50"/>
      <c r="T25" s="50"/>
      <c r="U25" s="50"/>
      <c r="V25" s="50"/>
      <c r="W25" s="50"/>
      <c r="X25" s="50"/>
      <c r="Y25" s="50"/>
      <c r="Z25" s="50"/>
      <c r="AA25" s="50"/>
      <c r="AB25" s="50"/>
      <c r="AC25" s="50"/>
      <c r="AD25" s="50"/>
      <c r="AE25" s="50"/>
    </row>
    <row r="26" spans="3:31" ht="15">
      <c r="C26" s="49"/>
      <c r="D26" s="49"/>
      <c r="E26" s="50"/>
      <c r="F26" s="51"/>
      <c r="G26" s="51"/>
      <c r="H26" s="51"/>
      <c r="I26" s="50"/>
      <c r="J26" s="50"/>
      <c r="K26" s="50"/>
      <c r="L26" s="50"/>
      <c r="M26" s="50"/>
      <c r="N26" s="50"/>
      <c r="O26" s="50"/>
      <c r="P26" s="50"/>
      <c r="Q26" s="50"/>
      <c r="R26" s="50"/>
      <c r="S26" s="50"/>
      <c r="T26" s="50"/>
      <c r="U26" s="50"/>
      <c r="V26" s="50"/>
      <c r="W26" s="50"/>
      <c r="X26" s="50"/>
      <c r="Y26" s="50"/>
      <c r="Z26" s="50"/>
      <c r="AA26" s="50"/>
      <c r="AB26" s="50"/>
      <c r="AC26" s="50"/>
      <c r="AD26" s="50"/>
      <c r="AE26" s="50"/>
    </row>
    <row r="27" spans="3:31" ht="15">
      <c r="C27" s="49"/>
      <c r="D27" s="49"/>
      <c r="E27" s="50"/>
      <c r="F27" s="51"/>
      <c r="G27" s="51"/>
      <c r="H27" s="51"/>
      <c r="I27" s="50"/>
      <c r="J27" s="50"/>
      <c r="K27" s="50"/>
      <c r="L27" s="50"/>
      <c r="M27" s="50"/>
      <c r="N27" s="50"/>
      <c r="O27" s="50"/>
      <c r="P27" s="50"/>
      <c r="Q27" s="50"/>
      <c r="R27" s="50"/>
      <c r="S27" s="50"/>
      <c r="T27" s="50"/>
      <c r="U27" s="50"/>
      <c r="V27" s="50"/>
      <c r="W27" s="50"/>
      <c r="X27" s="50"/>
      <c r="Y27" s="50"/>
      <c r="Z27" s="50"/>
      <c r="AA27" s="50"/>
      <c r="AB27" s="50"/>
      <c r="AC27" s="50"/>
      <c r="AD27" s="50"/>
      <c r="AE27" s="50"/>
    </row>
    <row r="28" spans="3:31" ht="15">
      <c r="C28" s="49"/>
      <c r="D28" s="49"/>
      <c r="E28" s="50"/>
      <c r="F28" s="51"/>
      <c r="G28" s="51"/>
      <c r="H28" s="51"/>
      <c r="I28" s="50"/>
      <c r="J28" s="50"/>
      <c r="K28" s="50"/>
      <c r="L28" s="50"/>
      <c r="M28" s="50"/>
      <c r="N28" s="50"/>
      <c r="O28" s="50"/>
      <c r="P28" s="50"/>
      <c r="Q28" s="50"/>
      <c r="R28" s="50"/>
      <c r="S28" s="50"/>
      <c r="T28" s="50"/>
      <c r="U28" s="50"/>
      <c r="V28" s="50"/>
      <c r="W28" s="50"/>
      <c r="X28" s="50"/>
      <c r="Y28" s="50"/>
      <c r="Z28" s="50"/>
      <c r="AA28" s="50"/>
      <c r="AB28" s="50"/>
      <c r="AC28" s="50"/>
      <c r="AD28" s="50"/>
      <c r="AE28" s="50"/>
    </row>
    <row r="29" spans="3:31" ht="15">
      <c r="C29" s="49"/>
      <c r="D29" s="49"/>
      <c r="E29" s="50"/>
      <c r="F29" s="51"/>
      <c r="G29" s="51"/>
      <c r="H29" s="51"/>
      <c r="I29" s="50"/>
      <c r="J29" s="50"/>
      <c r="K29" s="50"/>
      <c r="L29" s="50"/>
      <c r="M29" s="50"/>
      <c r="N29" s="50"/>
      <c r="O29" s="50"/>
      <c r="P29" s="50"/>
      <c r="Q29" s="50"/>
      <c r="R29" s="50"/>
      <c r="S29" s="50"/>
      <c r="T29" s="50"/>
      <c r="U29" s="50"/>
      <c r="V29" s="50"/>
      <c r="W29" s="50"/>
      <c r="X29" s="50"/>
      <c r="Y29" s="50"/>
      <c r="Z29" s="50"/>
      <c r="AA29" s="50"/>
      <c r="AB29" s="50"/>
      <c r="AC29" s="50"/>
      <c r="AD29" s="50"/>
      <c r="AE29" s="50"/>
    </row>
    <row r="30" spans="3:31" ht="15">
      <c r="C30" s="49"/>
      <c r="D30" s="49"/>
      <c r="E30" s="50"/>
      <c r="F30" s="51"/>
      <c r="G30" s="51"/>
      <c r="H30" s="51"/>
      <c r="I30" s="50"/>
      <c r="J30" s="50"/>
      <c r="K30" s="50"/>
      <c r="L30" s="50"/>
      <c r="M30" s="50"/>
      <c r="N30" s="50"/>
      <c r="O30" s="50"/>
      <c r="P30" s="50"/>
      <c r="Q30" s="50"/>
      <c r="R30" s="50"/>
      <c r="S30" s="50"/>
      <c r="T30" s="50"/>
      <c r="U30" s="50"/>
      <c r="V30" s="50"/>
      <c r="W30" s="50"/>
      <c r="X30" s="50"/>
      <c r="Y30" s="50"/>
      <c r="Z30" s="50"/>
      <c r="AA30" s="50"/>
      <c r="AB30" s="50"/>
      <c r="AC30" s="50"/>
      <c r="AD30" s="50"/>
      <c r="AE30" s="50"/>
    </row>
    <row r="31" spans="3:31" ht="15">
      <c r="C31" s="49"/>
      <c r="D31" s="49"/>
      <c r="E31" s="50"/>
      <c r="F31" s="51"/>
      <c r="G31" s="51"/>
      <c r="H31" s="51"/>
      <c r="I31" s="50"/>
      <c r="J31" s="50"/>
      <c r="K31" s="50"/>
      <c r="L31" s="50"/>
      <c r="M31" s="50"/>
      <c r="N31" s="50"/>
      <c r="O31" s="50"/>
      <c r="P31" s="50"/>
      <c r="Q31" s="50"/>
      <c r="R31" s="50"/>
      <c r="S31" s="50"/>
      <c r="T31" s="50"/>
      <c r="U31" s="50"/>
      <c r="V31" s="50"/>
      <c r="W31" s="50"/>
      <c r="X31" s="50"/>
      <c r="Y31" s="50"/>
      <c r="Z31" s="50"/>
      <c r="AA31" s="50"/>
      <c r="AB31" s="50"/>
      <c r="AC31" s="50"/>
      <c r="AD31" s="50"/>
      <c r="AE31" s="50"/>
    </row>
    <row r="32" spans="3:31" ht="15">
      <c r="C32" s="49"/>
      <c r="D32" s="49"/>
      <c r="E32" s="50"/>
      <c r="F32" s="51"/>
      <c r="G32" s="51"/>
      <c r="H32" s="51"/>
      <c r="I32" s="50"/>
      <c r="J32" s="50"/>
      <c r="K32" s="50"/>
      <c r="L32" s="50"/>
      <c r="M32" s="50"/>
      <c r="N32" s="50"/>
      <c r="O32" s="50"/>
      <c r="P32" s="50"/>
      <c r="Q32" s="50"/>
      <c r="R32" s="50"/>
      <c r="S32" s="50"/>
      <c r="T32" s="50"/>
      <c r="U32" s="50"/>
      <c r="V32" s="50"/>
      <c r="W32" s="50"/>
      <c r="X32" s="50"/>
      <c r="Y32" s="50"/>
      <c r="Z32" s="50"/>
      <c r="AA32" s="50"/>
      <c r="AB32" s="50"/>
      <c r="AC32" s="50"/>
      <c r="AD32" s="50"/>
      <c r="AE32" s="50"/>
    </row>
    <row r="33" spans="3:31" ht="15">
      <c r="C33" s="49"/>
      <c r="D33" s="49"/>
      <c r="E33" s="50"/>
      <c r="F33" s="51"/>
      <c r="G33" s="51"/>
      <c r="H33" s="51"/>
      <c r="I33" s="50"/>
      <c r="J33" s="50"/>
      <c r="K33" s="50"/>
      <c r="L33" s="50"/>
      <c r="M33" s="50"/>
      <c r="N33" s="50"/>
      <c r="O33" s="50"/>
      <c r="P33" s="50"/>
      <c r="Q33" s="50"/>
      <c r="R33" s="50"/>
      <c r="S33" s="50"/>
      <c r="T33" s="50"/>
      <c r="U33" s="50"/>
      <c r="V33" s="50"/>
      <c r="W33" s="50"/>
      <c r="X33" s="50"/>
      <c r="Y33" s="50"/>
      <c r="Z33" s="50"/>
      <c r="AA33" s="50"/>
      <c r="AB33" s="50"/>
      <c r="AC33" s="50"/>
      <c r="AD33" s="50"/>
      <c r="AE33" s="50"/>
    </row>
    <row r="34" spans="3:31" ht="15">
      <c r="C34" s="49"/>
      <c r="D34" s="49"/>
      <c r="E34" s="50"/>
      <c r="F34" s="51"/>
      <c r="G34" s="51"/>
      <c r="H34" s="51"/>
      <c r="I34" s="50"/>
      <c r="J34" s="50"/>
      <c r="K34" s="50"/>
      <c r="L34" s="50"/>
      <c r="M34" s="50"/>
      <c r="N34" s="50"/>
      <c r="O34" s="50"/>
      <c r="P34" s="50"/>
      <c r="Q34" s="50"/>
      <c r="R34" s="50"/>
      <c r="S34" s="50"/>
      <c r="T34" s="50"/>
      <c r="U34" s="50"/>
      <c r="V34" s="50"/>
      <c r="W34" s="50"/>
      <c r="X34" s="50"/>
      <c r="Y34" s="50"/>
      <c r="Z34" s="50"/>
      <c r="AA34" s="50"/>
      <c r="AB34" s="50"/>
      <c r="AC34" s="50"/>
      <c r="AD34" s="50"/>
      <c r="AE34" s="50"/>
    </row>
    <row r="35" spans="3:31" ht="15">
      <c r="C35" s="49"/>
      <c r="D35" s="49"/>
      <c r="E35" s="50"/>
      <c r="F35" s="51"/>
      <c r="G35" s="51"/>
      <c r="H35" s="51"/>
      <c r="I35" s="50"/>
      <c r="J35" s="50"/>
      <c r="K35" s="50"/>
      <c r="L35" s="50"/>
      <c r="M35" s="50"/>
      <c r="N35" s="50"/>
      <c r="O35" s="50"/>
      <c r="P35" s="50"/>
      <c r="Q35" s="50"/>
      <c r="R35" s="50"/>
      <c r="S35" s="50"/>
      <c r="T35" s="50"/>
      <c r="U35" s="50"/>
      <c r="V35" s="50"/>
      <c r="W35" s="50"/>
      <c r="X35" s="50"/>
      <c r="Y35" s="50"/>
      <c r="Z35" s="50"/>
      <c r="AA35" s="50"/>
      <c r="AB35" s="50"/>
      <c r="AC35" s="50"/>
      <c r="AD35" s="50"/>
      <c r="AE35" s="50"/>
    </row>
    <row r="36" spans="3:31" ht="15">
      <c r="C36" s="49"/>
      <c r="D36" s="49"/>
      <c r="E36" s="50"/>
      <c r="F36" s="51"/>
      <c r="G36" s="51"/>
      <c r="H36" s="51"/>
      <c r="I36" s="50"/>
      <c r="J36" s="50"/>
      <c r="K36" s="50"/>
      <c r="L36" s="50"/>
      <c r="M36" s="50"/>
      <c r="N36" s="50"/>
      <c r="O36" s="50"/>
      <c r="P36" s="50"/>
      <c r="Q36" s="50"/>
      <c r="R36" s="50"/>
      <c r="S36" s="50"/>
      <c r="T36" s="50"/>
      <c r="U36" s="50"/>
      <c r="V36" s="50"/>
      <c r="W36" s="50"/>
      <c r="X36" s="50"/>
      <c r="Y36" s="50"/>
      <c r="Z36" s="50"/>
      <c r="AA36" s="50"/>
      <c r="AB36" s="50"/>
      <c r="AC36" s="50"/>
      <c r="AD36" s="50"/>
      <c r="AE36" s="50"/>
    </row>
    <row r="37" spans="3:31" ht="15">
      <c r="C37" s="49"/>
      <c r="D37" s="49"/>
      <c r="E37" s="50"/>
      <c r="F37" s="51"/>
      <c r="G37" s="51"/>
      <c r="H37" s="51"/>
      <c r="I37" s="50"/>
      <c r="J37" s="50"/>
      <c r="K37" s="50"/>
      <c r="L37" s="50"/>
      <c r="M37" s="50"/>
      <c r="N37" s="50"/>
      <c r="O37" s="50"/>
      <c r="P37" s="50"/>
      <c r="Q37" s="50"/>
      <c r="R37" s="50"/>
      <c r="S37" s="50"/>
      <c r="T37" s="50"/>
      <c r="U37" s="50"/>
      <c r="V37" s="50"/>
      <c r="W37" s="50"/>
      <c r="X37" s="50"/>
      <c r="Y37" s="50"/>
      <c r="Z37" s="50"/>
      <c r="AA37" s="50"/>
      <c r="AB37" s="50"/>
      <c r="AC37" s="50"/>
      <c r="AD37" s="50"/>
      <c r="AE37" s="50"/>
    </row>
    <row r="38" spans="3:31" ht="15">
      <c r="C38" s="49"/>
      <c r="D38" s="49"/>
      <c r="E38" s="50"/>
      <c r="F38" s="51"/>
      <c r="G38" s="51"/>
      <c r="H38" s="51"/>
      <c r="I38" s="50"/>
      <c r="J38" s="50"/>
      <c r="K38" s="50"/>
      <c r="L38" s="50"/>
      <c r="M38" s="50"/>
      <c r="N38" s="50"/>
      <c r="O38" s="50"/>
      <c r="P38" s="50"/>
      <c r="Q38" s="50"/>
      <c r="R38" s="50"/>
      <c r="S38" s="50"/>
      <c r="T38" s="50"/>
      <c r="U38" s="50"/>
      <c r="V38" s="50"/>
      <c r="W38" s="50"/>
      <c r="X38" s="50"/>
      <c r="Y38" s="50"/>
      <c r="Z38" s="50"/>
      <c r="AA38" s="50"/>
      <c r="AB38" s="50"/>
      <c r="AC38" s="50"/>
      <c r="AD38" s="50"/>
      <c r="AE38" s="50"/>
    </row>
    <row r="39" spans="3:31" ht="15">
      <c r="C39" s="49"/>
      <c r="D39" s="49"/>
      <c r="E39" s="50"/>
      <c r="F39" s="51"/>
      <c r="G39" s="51"/>
      <c r="H39" s="51"/>
      <c r="I39" s="50"/>
      <c r="J39" s="50"/>
      <c r="K39" s="50"/>
      <c r="L39" s="50"/>
      <c r="M39" s="50"/>
      <c r="N39" s="50"/>
      <c r="O39" s="50"/>
      <c r="P39" s="50"/>
      <c r="Q39" s="50"/>
      <c r="R39" s="50"/>
      <c r="S39" s="50"/>
      <c r="T39" s="50"/>
      <c r="U39" s="50"/>
      <c r="V39" s="50"/>
      <c r="W39" s="50"/>
      <c r="X39" s="50"/>
      <c r="Y39" s="50"/>
      <c r="Z39" s="50"/>
      <c r="AA39" s="50"/>
      <c r="AB39" s="50"/>
      <c r="AC39" s="50"/>
      <c r="AD39" s="50"/>
      <c r="AE39" s="50"/>
    </row>
    <row r="40" spans="3:31" ht="15">
      <c r="C40" s="49"/>
      <c r="D40" s="49"/>
      <c r="E40" s="50"/>
      <c r="F40" s="51"/>
      <c r="G40" s="51"/>
      <c r="H40" s="51"/>
      <c r="I40" s="50"/>
      <c r="J40" s="50"/>
      <c r="K40" s="50"/>
      <c r="L40" s="50"/>
      <c r="M40" s="50"/>
      <c r="N40" s="50"/>
      <c r="O40" s="50"/>
      <c r="P40" s="50"/>
      <c r="Q40" s="50"/>
      <c r="R40" s="50"/>
      <c r="S40" s="50"/>
      <c r="T40" s="50"/>
      <c r="U40" s="50"/>
      <c r="V40" s="50"/>
      <c r="W40" s="50"/>
      <c r="X40" s="50"/>
      <c r="Y40" s="50"/>
      <c r="Z40" s="50"/>
      <c r="AA40" s="50"/>
      <c r="AB40" s="50"/>
      <c r="AC40" s="50"/>
      <c r="AD40" s="50"/>
      <c r="AE40" s="50"/>
    </row>
    <row r="41" spans="3:31" ht="15">
      <c r="C41" s="49"/>
      <c r="D41" s="49"/>
      <c r="E41" s="50"/>
      <c r="F41" s="51"/>
      <c r="G41" s="51"/>
      <c r="H41" s="51"/>
      <c r="I41" s="50"/>
      <c r="J41" s="50"/>
      <c r="K41" s="50"/>
      <c r="L41" s="50"/>
      <c r="M41" s="50"/>
      <c r="N41" s="50"/>
      <c r="O41" s="50"/>
      <c r="P41" s="50"/>
      <c r="Q41" s="50"/>
      <c r="R41" s="50"/>
      <c r="S41" s="50"/>
      <c r="T41" s="50"/>
      <c r="U41" s="50"/>
      <c r="V41" s="50"/>
      <c r="W41" s="50"/>
      <c r="X41" s="50"/>
      <c r="Y41" s="50"/>
      <c r="Z41" s="50"/>
      <c r="AA41" s="50"/>
      <c r="AB41" s="50"/>
      <c r="AC41" s="50"/>
      <c r="AD41" s="50"/>
      <c r="AE41" s="50"/>
    </row>
    <row r="42" spans="3:31" ht="15">
      <c r="C42" s="49"/>
      <c r="D42" s="49"/>
      <c r="E42" s="50"/>
      <c r="F42" s="51"/>
      <c r="G42" s="51"/>
      <c r="H42" s="51"/>
      <c r="I42" s="50"/>
      <c r="J42" s="50"/>
      <c r="K42" s="50"/>
      <c r="L42" s="50"/>
      <c r="M42" s="50"/>
      <c r="N42" s="50"/>
      <c r="O42" s="50"/>
      <c r="P42" s="50"/>
      <c r="Q42" s="50"/>
      <c r="R42" s="50"/>
      <c r="S42" s="50"/>
      <c r="T42" s="50"/>
      <c r="U42" s="50"/>
      <c r="V42" s="50"/>
      <c r="W42" s="50"/>
      <c r="X42" s="50"/>
      <c r="Y42" s="50"/>
      <c r="Z42" s="50"/>
      <c r="AA42" s="50"/>
      <c r="AB42" s="50"/>
      <c r="AC42" s="50"/>
      <c r="AD42" s="50"/>
      <c r="AE42" s="50"/>
    </row>
    <row r="43" spans="3:31" ht="15">
      <c r="C43" s="49"/>
      <c r="D43" s="49"/>
      <c r="E43" s="50"/>
      <c r="F43" s="51"/>
      <c r="G43" s="51"/>
      <c r="H43" s="51"/>
      <c r="I43" s="50"/>
      <c r="J43" s="50"/>
      <c r="K43" s="50"/>
      <c r="L43" s="50"/>
      <c r="M43" s="50"/>
      <c r="N43" s="50"/>
      <c r="O43" s="50"/>
      <c r="P43" s="50"/>
      <c r="Q43" s="50"/>
      <c r="R43" s="50"/>
      <c r="S43" s="50"/>
      <c r="T43" s="50"/>
      <c r="U43" s="50"/>
      <c r="V43" s="50"/>
      <c r="W43" s="50"/>
      <c r="X43" s="50"/>
      <c r="Y43" s="50"/>
      <c r="Z43" s="50"/>
      <c r="AA43" s="50"/>
      <c r="AB43" s="50"/>
      <c r="AC43" s="50"/>
      <c r="AD43" s="50"/>
      <c r="AE43" s="50"/>
    </row>
    <row r="44" spans="3:31" ht="15">
      <c r="C44" s="49"/>
      <c r="D44" s="49"/>
      <c r="E44" s="50"/>
      <c r="F44" s="51"/>
      <c r="G44" s="51"/>
      <c r="H44" s="51"/>
      <c r="I44" s="50"/>
      <c r="J44" s="50"/>
      <c r="K44" s="50"/>
      <c r="L44" s="50"/>
      <c r="M44" s="50"/>
      <c r="N44" s="50"/>
      <c r="O44" s="50"/>
      <c r="P44" s="50"/>
      <c r="Q44" s="50"/>
      <c r="R44" s="50"/>
      <c r="S44" s="50"/>
      <c r="T44" s="50"/>
      <c r="U44" s="50"/>
      <c r="V44" s="50"/>
      <c r="W44" s="50"/>
      <c r="X44" s="50"/>
      <c r="Y44" s="50"/>
      <c r="Z44" s="50"/>
      <c r="AA44" s="50"/>
      <c r="AB44" s="50"/>
      <c r="AC44" s="50"/>
      <c r="AD44" s="50"/>
      <c r="AE44" s="50"/>
    </row>
    <row r="45" spans="3:31" ht="15">
      <c r="C45" s="49"/>
      <c r="D45" s="49"/>
      <c r="E45" s="50"/>
      <c r="F45" s="51"/>
      <c r="G45" s="51"/>
      <c r="H45" s="51"/>
      <c r="I45" s="50"/>
      <c r="J45" s="50"/>
      <c r="K45" s="50"/>
      <c r="L45" s="50"/>
      <c r="M45" s="50"/>
      <c r="N45" s="50"/>
      <c r="O45" s="50"/>
      <c r="P45" s="50"/>
      <c r="Q45" s="50"/>
      <c r="R45" s="50"/>
      <c r="S45" s="50"/>
      <c r="T45" s="50"/>
      <c r="U45" s="50"/>
      <c r="V45" s="50"/>
      <c r="W45" s="50"/>
      <c r="X45" s="50"/>
      <c r="Y45" s="50"/>
      <c r="Z45" s="50"/>
      <c r="AA45" s="50"/>
      <c r="AB45" s="50"/>
      <c r="AC45" s="50"/>
      <c r="AD45" s="50"/>
      <c r="AE45" s="50"/>
    </row>
    <row r="46" spans="3:31" ht="15">
      <c r="C46" s="49"/>
      <c r="D46" s="49"/>
      <c r="E46" s="50"/>
      <c r="F46" s="51"/>
      <c r="G46" s="51"/>
      <c r="H46" s="51"/>
      <c r="I46" s="50"/>
      <c r="J46" s="50"/>
      <c r="K46" s="50"/>
      <c r="L46" s="50"/>
      <c r="M46" s="50"/>
      <c r="N46" s="50"/>
      <c r="O46" s="50"/>
      <c r="P46" s="50"/>
      <c r="Q46" s="50"/>
      <c r="R46" s="50"/>
      <c r="S46" s="50"/>
      <c r="T46" s="50"/>
      <c r="U46" s="50"/>
      <c r="V46" s="50"/>
      <c r="W46" s="50"/>
      <c r="X46" s="50"/>
      <c r="Y46" s="50"/>
      <c r="Z46" s="50"/>
      <c r="AA46" s="50"/>
      <c r="AB46" s="50"/>
      <c r="AC46" s="50"/>
      <c r="AD46" s="50"/>
      <c r="AE46" s="50"/>
    </row>
    <row r="47" spans="3:31" ht="15">
      <c r="C47" s="49"/>
      <c r="D47" s="49"/>
      <c r="E47" s="50"/>
      <c r="F47" s="51"/>
      <c r="G47" s="51"/>
      <c r="H47" s="51"/>
      <c r="I47" s="50"/>
      <c r="J47" s="50"/>
      <c r="K47" s="50"/>
      <c r="L47" s="50"/>
      <c r="M47" s="50"/>
      <c r="N47" s="50"/>
      <c r="O47" s="50"/>
      <c r="P47" s="50"/>
      <c r="Q47" s="50"/>
      <c r="R47" s="50"/>
      <c r="S47" s="50"/>
      <c r="T47" s="50"/>
      <c r="U47" s="50"/>
      <c r="V47" s="50"/>
      <c r="W47" s="50"/>
      <c r="X47" s="50"/>
      <c r="Y47" s="50"/>
      <c r="Z47" s="50"/>
      <c r="AA47" s="50"/>
      <c r="AB47" s="50"/>
      <c r="AC47" s="50"/>
      <c r="AD47" s="50"/>
      <c r="AE47" s="50"/>
    </row>
    <row r="48" spans="3:31" ht="15">
      <c r="C48" s="49"/>
      <c r="D48" s="49"/>
      <c r="E48" s="50"/>
      <c r="F48" s="51"/>
      <c r="G48" s="51"/>
      <c r="H48" s="51"/>
      <c r="I48" s="50"/>
      <c r="J48" s="50"/>
      <c r="K48" s="50"/>
      <c r="L48" s="50"/>
      <c r="M48" s="50"/>
      <c r="N48" s="50"/>
      <c r="O48" s="50"/>
      <c r="P48" s="50"/>
      <c r="Q48" s="50"/>
      <c r="R48" s="50"/>
      <c r="S48" s="50"/>
      <c r="T48" s="50"/>
      <c r="U48" s="50"/>
      <c r="V48" s="50"/>
      <c r="W48" s="50"/>
      <c r="X48" s="50"/>
      <c r="Y48" s="50"/>
      <c r="Z48" s="50"/>
      <c r="AA48" s="50"/>
      <c r="AB48" s="50"/>
      <c r="AC48" s="50"/>
      <c r="AD48" s="50"/>
      <c r="AE48" s="50"/>
    </row>
    <row r="49" spans="3:31" ht="15">
      <c r="C49" s="49"/>
      <c r="D49" s="49"/>
      <c r="E49" s="50"/>
      <c r="F49" s="51"/>
      <c r="G49" s="51"/>
      <c r="H49" s="51"/>
      <c r="I49" s="50"/>
      <c r="J49" s="50"/>
      <c r="K49" s="50"/>
      <c r="L49" s="50"/>
      <c r="M49" s="50"/>
      <c r="N49" s="50"/>
      <c r="O49" s="50"/>
      <c r="P49" s="50"/>
      <c r="Q49" s="50"/>
      <c r="R49" s="50"/>
      <c r="S49" s="50"/>
      <c r="T49" s="50"/>
      <c r="U49" s="50"/>
      <c r="V49" s="50"/>
      <c r="W49" s="50"/>
      <c r="X49" s="50"/>
      <c r="Y49" s="50"/>
      <c r="Z49" s="50"/>
      <c r="AA49" s="50"/>
      <c r="AB49" s="50"/>
      <c r="AC49" s="50"/>
      <c r="AD49" s="50"/>
      <c r="AE49" s="50"/>
    </row>
    <row r="50" spans="3:31" ht="15">
      <c r="C50" s="49"/>
      <c r="D50" s="49"/>
      <c r="E50" s="50"/>
      <c r="F50" s="51"/>
      <c r="G50" s="51"/>
      <c r="H50" s="51"/>
      <c r="I50" s="50"/>
      <c r="J50" s="50"/>
      <c r="K50" s="50"/>
      <c r="L50" s="50"/>
      <c r="M50" s="50"/>
      <c r="N50" s="50"/>
      <c r="O50" s="50"/>
      <c r="P50" s="50"/>
      <c r="Q50" s="50"/>
      <c r="R50" s="50"/>
      <c r="S50" s="50"/>
      <c r="T50" s="50"/>
      <c r="U50" s="50"/>
      <c r="V50" s="50"/>
      <c r="W50" s="50"/>
      <c r="X50" s="50"/>
      <c r="Y50" s="50"/>
      <c r="Z50" s="50"/>
      <c r="AA50" s="50"/>
      <c r="AB50" s="50"/>
      <c r="AC50" s="50"/>
      <c r="AD50" s="50"/>
      <c r="AE50" s="50"/>
    </row>
    <row r="51" spans="3:31" ht="15">
      <c r="C51" s="49"/>
      <c r="D51" s="49"/>
      <c r="E51" s="50"/>
      <c r="F51" s="51"/>
      <c r="G51" s="51"/>
      <c r="H51" s="51"/>
      <c r="I51" s="50"/>
      <c r="J51" s="50"/>
      <c r="K51" s="50"/>
      <c r="L51" s="50"/>
      <c r="M51" s="50"/>
      <c r="N51" s="50"/>
      <c r="O51" s="50"/>
      <c r="P51" s="50"/>
      <c r="Q51" s="50"/>
      <c r="R51" s="50"/>
      <c r="S51" s="50"/>
      <c r="T51" s="50"/>
      <c r="U51" s="50"/>
      <c r="V51" s="50"/>
      <c r="W51" s="50"/>
      <c r="X51" s="50"/>
      <c r="Y51" s="50"/>
      <c r="Z51" s="50"/>
      <c r="AA51" s="50"/>
      <c r="AB51" s="50"/>
      <c r="AC51" s="50"/>
      <c r="AD51" s="50"/>
      <c r="AE51" s="50"/>
    </row>
    <row r="52" spans="3:31" ht="15">
      <c r="C52" s="49"/>
      <c r="D52" s="49"/>
      <c r="E52" s="50"/>
      <c r="F52" s="51"/>
      <c r="G52" s="51"/>
      <c r="H52" s="51"/>
      <c r="I52" s="50"/>
      <c r="J52" s="50"/>
      <c r="K52" s="50"/>
      <c r="L52" s="50"/>
      <c r="M52" s="50"/>
      <c r="N52" s="50"/>
      <c r="O52" s="50"/>
      <c r="P52" s="50"/>
      <c r="Q52" s="50"/>
      <c r="R52" s="50"/>
      <c r="S52" s="50"/>
      <c r="T52" s="50"/>
      <c r="U52" s="50"/>
      <c r="V52" s="50"/>
      <c r="W52" s="50"/>
      <c r="X52" s="50"/>
      <c r="Y52" s="50"/>
      <c r="Z52" s="50"/>
      <c r="AA52" s="50"/>
      <c r="AB52" s="50"/>
      <c r="AC52" s="50"/>
      <c r="AD52" s="50"/>
      <c r="AE52" s="50"/>
    </row>
    <row r="53" spans="3:31" ht="15">
      <c r="C53" s="49"/>
      <c r="D53" s="49"/>
      <c r="E53" s="50"/>
      <c r="F53" s="51"/>
      <c r="G53" s="51"/>
      <c r="H53" s="51"/>
      <c r="I53" s="50"/>
      <c r="J53" s="50"/>
      <c r="K53" s="50"/>
      <c r="L53" s="50"/>
      <c r="M53" s="50"/>
      <c r="N53" s="50"/>
      <c r="O53" s="50"/>
      <c r="P53" s="50"/>
      <c r="Q53" s="50"/>
      <c r="R53" s="50"/>
      <c r="S53" s="50"/>
      <c r="T53" s="50"/>
      <c r="U53" s="50"/>
      <c r="V53" s="50"/>
      <c r="W53" s="50"/>
      <c r="X53" s="50"/>
      <c r="Y53" s="50"/>
      <c r="Z53" s="50"/>
      <c r="AA53" s="50"/>
      <c r="AB53" s="50"/>
      <c r="AC53" s="50"/>
      <c r="AD53" s="50"/>
      <c r="AE53" s="50"/>
    </row>
    <row r="54" spans="3:31" ht="15">
      <c r="C54" s="49"/>
      <c r="D54" s="49"/>
      <c r="E54" s="50"/>
      <c r="F54" s="51"/>
      <c r="G54" s="51"/>
      <c r="H54" s="51"/>
      <c r="I54" s="50"/>
      <c r="J54" s="50"/>
      <c r="K54" s="50"/>
      <c r="L54" s="50"/>
      <c r="M54" s="50"/>
      <c r="N54" s="50"/>
      <c r="O54" s="50"/>
      <c r="P54" s="50"/>
      <c r="Q54" s="50"/>
      <c r="R54" s="50"/>
      <c r="S54" s="50"/>
      <c r="T54" s="50"/>
      <c r="U54" s="50"/>
      <c r="V54" s="50"/>
      <c r="W54" s="50"/>
      <c r="X54" s="50"/>
      <c r="Y54" s="50"/>
      <c r="Z54" s="50"/>
      <c r="AA54" s="50"/>
      <c r="AB54" s="50"/>
      <c r="AC54" s="50"/>
      <c r="AD54" s="50"/>
      <c r="AE54" s="50"/>
    </row>
    <row r="55" spans="3:31" ht="15">
      <c r="C55" s="49"/>
      <c r="D55" s="49"/>
      <c r="E55" s="50"/>
      <c r="F55" s="51"/>
      <c r="G55" s="51"/>
      <c r="H55" s="51"/>
      <c r="I55" s="50"/>
      <c r="J55" s="50"/>
      <c r="K55" s="50"/>
      <c r="L55" s="50"/>
      <c r="M55" s="50"/>
      <c r="N55" s="50"/>
      <c r="O55" s="50"/>
      <c r="P55" s="50"/>
      <c r="Q55" s="50"/>
      <c r="R55" s="50"/>
      <c r="S55" s="50"/>
      <c r="T55" s="50"/>
      <c r="U55" s="50"/>
      <c r="V55" s="50"/>
      <c r="W55" s="50"/>
      <c r="X55" s="50"/>
      <c r="Y55" s="50"/>
      <c r="Z55" s="50"/>
      <c r="AA55" s="50"/>
      <c r="AB55" s="50"/>
      <c r="AC55" s="50"/>
      <c r="AD55" s="50"/>
      <c r="AE55" s="50"/>
    </row>
    <row r="56" spans="3:31" ht="15">
      <c r="C56" s="49"/>
      <c r="D56" s="49"/>
      <c r="E56" s="50"/>
      <c r="F56" s="51"/>
      <c r="G56" s="51"/>
      <c r="H56" s="51"/>
      <c r="I56" s="50"/>
      <c r="J56" s="50"/>
      <c r="K56" s="50"/>
      <c r="L56" s="50"/>
      <c r="M56" s="50"/>
      <c r="N56" s="50"/>
      <c r="O56" s="50"/>
      <c r="P56" s="50"/>
      <c r="Q56" s="50"/>
      <c r="R56" s="50"/>
      <c r="S56" s="50"/>
      <c r="T56" s="50"/>
      <c r="U56" s="50"/>
      <c r="V56" s="50"/>
      <c r="W56" s="50"/>
      <c r="X56" s="50"/>
      <c r="Y56" s="50"/>
      <c r="Z56" s="50"/>
      <c r="AA56" s="50"/>
      <c r="AB56" s="50"/>
      <c r="AC56" s="50"/>
      <c r="AD56" s="50"/>
      <c r="AE56" s="50"/>
    </row>
    <row r="57" spans="3:31" ht="15">
      <c r="C57" s="49"/>
      <c r="D57" s="49"/>
      <c r="E57" s="50"/>
      <c r="F57" s="51"/>
      <c r="G57" s="51"/>
      <c r="H57" s="51"/>
      <c r="I57" s="50"/>
      <c r="J57" s="50"/>
      <c r="K57" s="50"/>
      <c r="L57" s="50"/>
      <c r="M57" s="50"/>
      <c r="N57" s="50"/>
      <c r="O57" s="50"/>
      <c r="P57" s="50"/>
      <c r="Q57" s="50"/>
      <c r="R57" s="50"/>
      <c r="S57" s="50"/>
      <c r="T57" s="50"/>
      <c r="U57" s="50"/>
      <c r="V57" s="50"/>
      <c r="W57" s="50"/>
      <c r="X57" s="50"/>
      <c r="Y57" s="50"/>
      <c r="Z57" s="50"/>
      <c r="AA57" s="50"/>
      <c r="AB57" s="50"/>
      <c r="AC57" s="50"/>
      <c r="AD57" s="50"/>
      <c r="AE57" s="50"/>
    </row>
    <row r="58" spans="3:31" ht="15">
      <c r="C58" s="49"/>
      <c r="D58" s="49"/>
      <c r="E58" s="50"/>
      <c r="F58" s="51"/>
      <c r="G58" s="51"/>
      <c r="H58" s="51"/>
      <c r="I58" s="50"/>
      <c r="J58" s="50"/>
      <c r="K58" s="50"/>
      <c r="L58" s="50"/>
      <c r="M58" s="50"/>
      <c r="N58" s="50"/>
      <c r="O58" s="50"/>
      <c r="P58" s="50"/>
      <c r="Q58" s="50"/>
      <c r="R58" s="50"/>
      <c r="S58" s="50"/>
      <c r="T58" s="50"/>
      <c r="U58" s="50"/>
      <c r="V58" s="50"/>
      <c r="W58" s="50"/>
      <c r="X58" s="50"/>
      <c r="Y58" s="50"/>
      <c r="Z58" s="50"/>
      <c r="AA58" s="50"/>
      <c r="AB58" s="50"/>
      <c r="AC58" s="50"/>
      <c r="AD58" s="50"/>
      <c r="AE58" s="50"/>
    </row>
    <row r="59" spans="3:31" ht="15">
      <c r="C59" s="49"/>
      <c r="D59" s="49"/>
      <c r="E59" s="50"/>
      <c r="F59" s="51"/>
      <c r="G59" s="51"/>
      <c r="H59" s="51"/>
      <c r="I59" s="50"/>
      <c r="J59" s="50"/>
      <c r="K59" s="50"/>
      <c r="L59" s="50"/>
      <c r="M59" s="50"/>
      <c r="N59" s="50"/>
      <c r="O59" s="50"/>
      <c r="P59" s="50"/>
      <c r="Q59" s="50"/>
      <c r="R59" s="50"/>
      <c r="S59" s="50"/>
      <c r="T59" s="50"/>
      <c r="U59" s="50"/>
      <c r="V59" s="50"/>
      <c r="W59" s="50"/>
      <c r="X59" s="50"/>
      <c r="Y59" s="50"/>
      <c r="Z59" s="50"/>
      <c r="AA59" s="50"/>
      <c r="AB59" s="50"/>
      <c r="AC59" s="50"/>
      <c r="AD59" s="50"/>
      <c r="AE59" s="50"/>
    </row>
    <row r="60" spans="3:31" ht="15">
      <c r="C60" s="49"/>
      <c r="D60" s="49"/>
      <c r="E60" s="50"/>
      <c r="F60" s="51"/>
      <c r="G60" s="51"/>
      <c r="H60" s="51"/>
      <c r="I60" s="50"/>
      <c r="J60" s="50"/>
      <c r="K60" s="50"/>
      <c r="L60" s="50"/>
      <c r="M60" s="50"/>
      <c r="N60" s="50"/>
      <c r="O60" s="50"/>
      <c r="P60" s="50"/>
      <c r="Q60" s="50"/>
      <c r="R60" s="50"/>
      <c r="S60" s="50"/>
      <c r="T60" s="50"/>
      <c r="U60" s="50"/>
      <c r="V60" s="50"/>
      <c r="W60" s="50"/>
      <c r="X60" s="50"/>
      <c r="Y60" s="50"/>
      <c r="Z60" s="50"/>
      <c r="AA60" s="50"/>
      <c r="AB60" s="50"/>
      <c r="AC60" s="50"/>
      <c r="AD60" s="50"/>
      <c r="AE60" s="50"/>
    </row>
    <row r="61" spans="3:31" ht="15">
      <c r="C61" s="49"/>
      <c r="D61" s="49"/>
      <c r="E61" s="50"/>
      <c r="F61" s="51"/>
      <c r="G61" s="51"/>
      <c r="H61" s="51"/>
      <c r="I61" s="50"/>
      <c r="J61" s="50"/>
      <c r="K61" s="50"/>
      <c r="L61" s="50"/>
      <c r="M61" s="50"/>
      <c r="N61" s="50"/>
      <c r="O61" s="50"/>
      <c r="P61" s="50"/>
      <c r="Q61" s="50"/>
      <c r="R61" s="50"/>
      <c r="S61" s="50"/>
      <c r="T61" s="50"/>
      <c r="U61" s="50"/>
      <c r="V61" s="50"/>
      <c r="W61" s="50"/>
      <c r="X61" s="50"/>
      <c r="Y61" s="50"/>
      <c r="Z61" s="50"/>
      <c r="AA61" s="50"/>
      <c r="AB61" s="50"/>
      <c r="AC61" s="50"/>
      <c r="AD61" s="50"/>
      <c r="AE61" s="50"/>
    </row>
    <row r="62" spans="3:31" ht="15">
      <c r="C62" s="49"/>
      <c r="D62" s="49"/>
      <c r="E62" s="50"/>
      <c r="F62" s="51"/>
      <c r="G62" s="51"/>
      <c r="H62" s="51"/>
      <c r="I62" s="50"/>
      <c r="J62" s="50"/>
      <c r="K62" s="50"/>
      <c r="L62" s="50"/>
      <c r="M62" s="50"/>
      <c r="N62" s="50"/>
      <c r="O62" s="50"/>
      <c r="P62" s="50"/>
      <c r="Q62" s="50"/>
      <c r="R62" s="50"/>
      <c r="S62" s="50"/>
      <c r="T62" s="50"/>
      <c r="U62" s="50"/>
      <c r="V62" s="50"/>
      <c r="W62" s="50"/>
      <c r="X62" s="50"/>
      <c r="Y62" s="50"/>
      <c r="Z62" s="50"/>
      <c r="AA62" s="50"/>
      <c r="AB62" s="50"/>
      <c r="AC62" s="50"/>
      <c r="AD62" s="50"/>
      <c r="AE62" s="50"/>
    </row>
    <row r="63" spans="3:31" ht="15">
      <c r="C63" s="49"/>
      <c r="D63" s="49"/>
      <c r="E63" s="50"/>
      <c r="F63" s="51"/>
      <c r="G63" s="51"/>
      <c r="H63" s="51"/>
      <c r="I63" s="50"/>
      <c r="J63" s="50"/>
      <c r="K63" s="50"/>
      <c r="L63" s="50"/>
      <c r="M63" s="50"/>
      <c r="N63" s="50"/>
      <c r="O63" s="50"/>
      <c r="P63" s="50"/>
      <c r="Q63" s="50"/>
      <c r="R63" s="50"/>
      <c r="S63" s="50"/>
      <c r="T63" s="50"/>
      <c r="U63" s="50"/>
      <c r="V63" s="50"/>
      <c r="W63" s="50"/>
      <c r="X63" s="50"/>
      <c r="Y63" s="50"/>
      <c r="Z63" s="50"/>
      <c r="AA63" s="50"/>
      <c r="AB63" s="50"/>
      <c r="AC63" s="50"/>
      <c r="AD63" s="50"/>
      <c r="AE63" s="50"/>
    </row>
    <row r="64" spans="3:31" ht="15">
      <c r="C64" s="49"/>
      <c r="D64" s="49"/>
      <c r="E64" s="50"/>
      <c r="F64" s="51"/>
      <c r="G64" s="51"/>
      <c r="H64" s="51"/>
      <c r="I64" s="50"/>
      <c r="J64" s="50"/>
      <c r="K64" s="50"/>
      <c r="L64" s="50"/>
      <c r="M64" s="50"/>
      <c r="N64" s="50"/>
      <c r="O64" s="50"/>
      <c r="P64" s="50"/>
      <c r="Q64" s="50"/>
      <c r="R64" s="50"/>
      <c r="S64" s="50"/>
      <c r="T64" s="50"/>
      <c r="U64" s="50"/>
      <c r="V64" s="50"/>
      <c r="W64" s="50"/>
      <c r="X64" s="50"/>
      <c r="Y64" s="50"/>
      <c r="Z64" s="50"/>
      <c r="AA64" s="50"/>
      <c r="AB64" s="50"/>
      <c r="AC64" s="50"/>
      <c r="AD64" s="50"/>
      <c r="AE64" s="50"/>
    </row>
    <row r="65" spans="3:31" ht="15">
      <c r="C65" s="49"/>
      <c r="D65" s="49"/>
      <c r="E65" s="50"/>
      <c r="F65" s="51"/>
      <c r="G65" s="51"/>
      <c r="H65" s="51"/>
      <c r="I65" s="50"/>
      <c r="J65" s="50"/>
      <c r="K65" s="50"/>
      <c r="L65" s="50"/>
      <c r="M65" s="50"/>
      <c r="N65" s="50"/>
      <c r="O65" s="50"/>
      <c r="P65" s="50"/>
      <c r="Q65" s="50"/>
      <c r="R65" s="50"/>
      <c r="S65" s="50"/>
      <c r="T65" s="50"/>
      <c r="U65" s="50"/>
      <c r="V65" s="50"/>
      <c r="W65" s="50"/>
      <c r="X65" s="50"/>
      <c r="Y65" s="50"/>
      <c r="Z65" s="50"/>
      <c r="AA65" s="50"/>
      <c r="AB65" s="50"/>
      <c r="AC65" s="50"/>
      <c r="AD65" s="50"/>
      <c r="AE65" s="50"/>
    </row>
    <row r="66" spans="3:31" ht="15">
      <c r="C66" s="49"/>
      <c r="D66" s="49"/>
      <c r="E66" s="50"/>
      <c r="F66" s="51"/>
      <c r="G66" s="51"/>
      <c r="H66" s="51"/>
      <c r="I66" s="50"/>
      <c r="J66" s="50"/>
      <c r="K66" s="50"/>
      <c r="L66" s="50"/>
      <c r="M66" s="50"/>
      <c r="N66" s="50"/>
      <c r="O66" s="50"/>
      <c r="P66" s="50"/>
      <c r="Q66" s="50"/>
      <c r="R66" s="50"/>
      <c r="S66" s="50"/>
      <c r="T66" s="50"/>
      <c r="U66" s="50"/>
      <c r="V66" s="50"/>
      <c r="W66" s="50"/>
      <c r="X66" s="50"/>
      <c r="Y66" s="50"/>
      <c r="Z66" s="50"/>
      <c r="AA66" s="50"/>
      <c r="AB66" s="50"/>
      <c r="AC66" s="50"/>
      <c r="AD66" s="50"/>
      <c r="AE66" s="50"/>
    </row>
    <row r="67" spans="3:31" ht="15">
      <c r="C67" s="49"/>
      <c r="D67" s="49"/>
      <c r="E67" s="50"/>
      <c r="F67" s="51"/>
      <c r="G67" s="51"/>
      <c r="H67" s="51"/>
      <c r="I67" s="50"/>
      <c r="J67" s="50"/>
      <c r="K67" s="50"/>
      <c r="L67" s="50"/>
      <c r="M67" s="50"/>
      <c r="N67" s="50"/>
      <c r="O67" s="50"/>
      <c r="P67" s="50"/>
      <c r="Q67" s="50"/>
      <c r="R67" s="50"/>
      <c r="S67" s="50"/>
      <c r="T67" s="50"/>
      <c r="U67" s="50"/>
      <c r="V67" s="50"/>
      <c r="W67" s="50"/>
      <c r="X67" s="50"/>
      <c r="Y67" s="50"/>
      <c r="Z67" s="50"/>
      <c r="AA67" s="50"/>
      <c r="AB67" s="50"/>
      <c r="AC67" s="50"/>
      <c r="AD67" s="50"/>
      <c r="AE67" s="50"/>
    </row>
    <row r="68" spans="3:31" ht="15">
      <c r="C68" s="49"/>
      <c r="D68" s="49"/>
      <c r="E68" s="50"/>
      <c r="F68" s="51"/>
      <c r="G68" s="51"/>
      <c r="H68" s="51"/>
      <c r="I68" s="50"/>
      <c r="J68" s="50"/>
      <c r="K68" s="50"/>
      <c r="L68" s="50"/>
      <c r="M68" s="50"/>
      <c r="N68" s="50"/>
      <c r="O68" s="50"/>
      <c r="P68" s="50"/>
      <c r="Q68" s="50"/>
      <c r="R68" s="50"/>
      <c r="S68" s="50"/>
      <c r="T68" s="50"/>
      <c r="U68" s="50"/>
      <c r="V68" s="50"/>
      <c r="W68" s="50"/>
      <c r="X68" s="50"/>
      <c r="Y68" s="50"/>
      <c r="Z68" s="50"/>
      <c r="AA68" s="50"/>
      <c r="AB68" s="50"/>
      <c r="AC68" s="50"/>
      <c r="AD68" s="50"/>
      <c r="AE68" s="50"/>
    </row>
    <row r="69" spans="1:4" ht="15">
      <c r="A69" s="52"/>
      <c r="B69"/>
      <c r="C69" s="53"/>
      <c r="D69" s="53"/>
    </row>
    <row r="70" spans="1:4" ht="14.25">
      <c r="A70" s="52"/>
      <c r="B70" s="100"/>
      <c r="C70" s="53"/>
      <c r="D70" s="53"/>
    </row>
    <row r="71" spans="1:8" s="26" customFormat="1" ht="15">
      <c r="A71" s="52"/>
      <c r="B71" s="100"/>
      <c r="C71" s="54"/>
      <c r="D71" s="55"/>
      <c r="F71" s="27"/>
      <c r="G71" s="27"/>
      <c r="H71" s="27"/>
    </row>
    <row r="72" spans="1:8" s="26" customFormat="1" ht="15">
      <c r="A72" s="52"/>
      <c r="B72" s="56"/>
      <c r="C72" s="54"/>
      <c r="D72" s="55"/>
      <c r="F72" s="27"/>
      <c r="G72" s="27"/>
      <c r="H72" s="27"/>
    </row>
    <row r="73" spans="1:8" s="26" customFormat="1" ht="15">
      <c r="A73" s="52"/>
      <c r="B73" s="57"/>
      <c r="C73" s="58"/>
      <c r="D73" s="55"/>
      <c r="F73" s="27"/>
      <c r="G73" s="27"/>
      <c r="H73" s="27"/>
    </row>
    <row r="74" spans="1:8" s="26" customFormat="1" ht="15">
      <c r="A74" s="52"/>
      <c r="B74" s="59"/>
      <c r="C74" s="54"/>
      <c r="D74" s="55"/>
      <c r="F74" s="27"/>
      <c r="G74" s="27"/>
      <c r="H74" s="27"/>
    </row>
    <row r="75" spans="1:8" s="26" customFormat="1" ht="15">
      <c r="A75" s="52"/>
      <c r="B75" s="57"/>
      <c r="C75" s="58"/>
      <c r="D75" s="55"/>
      <c r="F75" s="27"/>
      <c r="G75" s="27"/>
      <c r="H75" s="27"/>
    </row>
    <row r="76" spans="1:8" s="26" customFormat="1" ht="15">
      <c r="A76" s="52"/>
      <c r="B76" s="59"/>
      <c r="C76" s="54"/>
      <c r="D76" s="55"/>
      <c r="F76" s="27"/>
      <c r="G76" s="27"/>
      <c r="H76" s="27"/>
    </row>
    <row r="77" spans="1:8" s="26" customFormat="1" ht="15">
      <c r="A77" s="52"/>
      <c r="B77" s="57"/>
      <c r="C77" s="58"/>
      <c r="D77" s="60"/>
      <c r="F77" s="27"/>
      <c r="G77" s="27"/>
      <c r="H77" s="27"/>
    </row>
    <row r="78" spans="1:8" s="26" customFormat="1" ht="15">
      <c r="A78" s="52"/>
      <c r="B78" s="61"/>
      <c r="C78" s="54"/>
      <c r="D78" s="55"/>
      <c r="F78" s="27"/>
      <c r="G78" s="27"/>
      <c r="H78" s="27"/>
    </row>
    <row r="79" spans="1:8" s="26" customFormat="1" ht="15">
      <c r="A79" s="52"/>
      <c r="B79" s="57"/>
      <c r="C79" s="58"/>
      <c r="D79" s="55"/>
      <c r="F79" s="27"/>
      <c r="G79" s="27"/>
      <c r="H79" s="27"/>
    </row>
    <row r="80" spans="1:8" s="26" customFormat="1" ht="15">
      <c r="A80" s="52"/>
      <c r="B80" s="59"/>
      <c r="C80" s="58"/>
      <c r="D80" s="55"/>
      <c r="F80" s="27"/>
      <c r="G80" s="27"/>
      <c r="H80" s="27"/>
    </row>
    <row r="81" spans="1:8" s="26" customFormat="1" ht="15">
      <c r="A81" s="52"/>
      <c r="B81" s="59"/>
      <c r="C81" s="58"/>
      <c r="D81" s="55"/>
      <c r="F81" s="27"/>
      <c r="G81" s="27"/>
      <c r="H81" s="27"/>
    </row>
    <row r="82" spans="1:8" s="26" customFormat="1" ht="15">
      <c r="A82" s="52"/>
      <c r="B82" s="59"/>
      <c r="C82" s="58"/>
      <c r="D82" s="55"/>
      <c r="F82" s="27"/>
      <c r="G82" s="27"/>
      <c r="H82" s="27"/>
    </row>
    <row r="83" spans="1:8" s="26" customFormat="1" ht="15">
      <c r="A83" s="52"/>
      <c r="B83" s="59"/>
      <c r="C83" s="54"/>
      <c r="D83" s="55"/>
      <c r="F83" s="27"/>
      <c r="G83" s="27"/>
      <c r="H83" s="27"/>
    </row>
    <row r="84" spans="1:8" s="26" customFormat="1" ht="15">
      <c r="A84" s="52"/>
      <c r="B84" s="57"/>
      <c r="C84" s="58"/>
      <c r="D84" s="55"/>
      <c r="F84" s="27"/>
      <c r="G84" s="27"/>
      <c r="H84" s="27"/>
    </row>
    <row r="85" spans="1:8" s="26" customFormat="1" ht="15">
      <c r="A85" s="52"/>
      <c r="B85" s="59"/>
      <c r="C85" s="58"/>
      <c r="D85" s="55"/>
      <c r="F85" s="27"/>
      <c r="G85" s="27"/>
      <c r="H85" s="27"/>
    </row>
    <row r="86" spans="1:8" s="26" customFormat="1" ht="15">
      <c r="A86" s="52"/>
      <c r="B86" s="59"/>
      <c r="C86" s="58"/>
      <c r="D86" s="55"/>
      <c r="F86" s="27"/>
      <c r="G86" s="27"/>
      <c r="H86" s="27"/>
    </row>
    <row r="87" spans="1:8" s="26" customFormat="1" ht="15">
      <c r="A87" s="52"/>
      <c r="B87" s="59"/>
      <c r="C87" s="54"/>
      <c r="D87" s="55"/>
      <c r="F87" s="27"/>
      <c r="G87" s="27"/>
      <c r="H87" s="27"/>
    </row>
    <row r="88" spans="1:8" s="26" customFormat="1" ht="15">
      <c r="A88" s="52"/>
      <c r="B88" s="57"/>
      <c r="C88" s="58"/>
      <c r="D88" s="55"/>
      <c r="F88" s="27"/>
      <c r="G88" s="27"/>
      <c r="H88" s="27"/>
    </row>
    <row r="89" spans="1:8" s="26" customFormat="1" ht="15">
      <c r="A89" s="52"/>
      <c r="B89" s="59"/>
      <c r="C89" s="58"/>
      <c r="D89" s="55"/>
      <c r="F89" s="27"/>
      <c r="G89" s="27"/>
      <c r="H89" s="27"/>
    </row>
    <row r="90" spans="1:8" s="26" customFormat="1" ht="15">
      <c r="A90" s="52"/>
      <c r="B90" s="59"/>
      <c r="C90" s="54"/>
      <c r="D90" s="55"/>
      <c r="F90" s="27"/>
      <c r="G90" s="27"/>
      <c r="H90" s="27"/>
    </row>
    <row r="91" spans="1:8" s="26" customFormat="1" ht="15">
      <c r="A91" s="52"/>
      <c r="B91" s="57"/>
      <c r="C91" s="58"/>
      <c r="D91" s="55"/>
      <c r="F91" s="27"/>
      <c r="G91" s="27"/>
      <c r="H91" s="27"/>
    </row>
    <row r="92" spans="1:8" s="26" customFormat="1" ht="15">
      <c r="A92" s="52"/>
      <c r="B92" s="59"/>
      <c r="C92" s="54"/>
      <c r="D92" s="55"/>
      <c r="F92" s="27"/>
      <c r="G92" s="27"/>
      <c r="H92" s="27"/>
    </row>
    <row r="93" spans="1:8" s="26" customFormat="1" ht="15">
      <c r="A93" s="52"/>
      <c r="B93" s="57"/>
      <c r="C93" s="58"/>
      <c r="D93" s="55"/>
      <c r="F93" s="27"/>
      <c r="G93" s="27"/>
      <c r="H93" s="27"/>
    </row>
    <row r="94" spans="1:8" s="26" customFormat="1" ht="15">
      <c r="A94" s="52"/>
      <c r="B94" s="59"/>
      <c r="C94" s="58"/>
      <c r="D94" s="55"/>
      <c r="F94" s="27"/>
      <c r="G94" s="27"/>
      <c r="H94" s="27"/>
    </row>
    <row r="95" spans="1:8" s="26" customFormat="1" ht="15">
      <c r="A95" s="52"/>
      <c r="B95" s="59"/>
      <c r="C95" s="54"/>
      <c r="D95" s="55"/>
      <c r="F95" s="27"/>
      <c r="G95" s="27"/>
      <c r="H95" s="27"/>
    </row>
    <row r="96" spans="1:8" s="26" customFormat="1" ht="15">
      <c r="A96" s="52"/>
      <c r="B96" s="57"/>
      <c r="C96" s="58"/>
      <c r="D96" s="55"/>
      <c r="F96" s="27"/>
      <c r="G96" s="27"/>
      <c r="H96" s="27"/>
    </row>
    <row r="97" spans="1:8" s="26" customFormat="1" ht="15">
      <c r="A97" s="52"/>
      <c r="B97" s="59"/>
      <c r="C97" s="58"/>
      <c r="D97" s="55"/>
      <c r="F97" s="27"/>
      <c r="G97" s="27"/>
      <c r="H97" s="27"/>
    </row>
    <row r="98" spans="1:8" s="26" customFormat="1" ht="15">
      <c r="A98" s="52"/>
      <c r="B98" s="59"/>
      <c r="C98" s="58"/>
      <c r="D98" s="55"/>
      <c r="F98" s="27"/>
      <c r="G98" s="27"/>
      <c r="H98" s="27"/>
    </row>
    <row r="99" spans="1:8" s="26" customFormat="1" ht="15">
      <c r="A99" s="52"/>
      <c r="B99" s="59"/>
      <c r="C99" s="58"/>
      <c r="D99" s="55"/>
      <c r="F99" s="27"/>
      <c r="G99" s="27"/>
      <c r="H99" s="27"/>
    </row>
    <row r="100" spans="1:8" s="26" customFormat="1" ht="15">
      <c r="A100" s="52"/>
      <c r="B100" s="59"/>
      <c r="C100" s="58"/>
      <c r="D100" s="55"/>
      <c r="F100" s="27"/>
      <c r="G100" s="27"/>
      <c r="H100" s="27"/>
    </row>
    <row r="101" spans="1:8" s="26" customFormat="1" ht="15">
      <c r="A101" s="52"/>
      <c r="B101" s="59"/>
      <c r="C101" s="54"/>
      <c r="D101" s="55"/>
      <c r="F101" s="27"/>
      <c r="G101" s="27"/>
      <c r="H101" s="27"/>
    </row>
    <row r="102" spans="1:8" s="26" customFormat="1" ht="15">
      <c r="A102" s="52"/>
      <c r="B102" s="57"/>
      <c r="C102" s="58"/>
      <c r="D102" s="55"/>
      <c r="F102" s="27"/>
      <c r="G102" s="27"/>
      <c r="H102" s="27"/>
    </row>
    <row r="103" spans="1:8" s="26" customFormat="1" ht="15">
      <c r="A103" s="52"/>
      <c r="B103" s="59"/>
      <c r="C103" s="58"/>
      <c r="D103" s="55"/>
      <c r="F103" s="27"/>
      <c r="G103" s="27"/>
      <c r="H103" s="27"/>
    </row>
    <row r="104" spans="1:8" s="26" customFormat="1" ht="15">
      <c r="A104" s="52"/>
      <c r="B104" s="59"/>
      <c r="C104" s="58"/>
      <c r="D104" s="55"/>
      <c r="F104" s="27"/>
      <c r="G104" s="27"/>
      <c r="H104" s="27"/>
    </row>
    <row r="105" spans="1:8" s="26" customFormat="1" ht="15">
      <c r="A105" s="52"/>
      <c r="B105" s="59"/>
      <c r="C105" s="58"/>
      <c r="D105" s="55"/>
      <c r="F105" s="27"/>
      <c r="G105" s="27"/>
      <c r="H105" s="27"/>
    </row>
    <row r="106" spans="1:8" s="26" customFormat="1" ht="15">
      <c r="A106" s="52"/>
      <c r="B106" s="59"/>
      <c r="C106" s="58"/>
      <c r="D106" s="55"/>
      <c r="F106" s="27"/>
      <c r="G106" s="27"/>
      <c r="H106" s="27"/>
    </row>
    <row r="107" spans="1:8" s="26" customFormat="1" ht="15">
      <c r="A107" s="52"/>
      <c r="B107" s="59"/>
      <c r="C107" s="58"/>
      <c r="D107" s="55"/>
      <c r="F107" s="27"/>
      <c r="G107" s="27"/>
      <c r="H107" s="27"/>
    </row>
    <row r="108" spans="1:8" s="26" customFormat="1" ht="15">
      <c r="A108" s="52"/>
      <c r="B108" s="59"/>
      <c r="C108" s="58"/>
      <c r="D108" s="55"/>
      <c r="F108" s="27"/>
      <c r="G108" s="27"/>
      <c r="H108" s="27"/>
    </row>
    <row r="109" spans="1:8" s="26" customFormat="1" ht="15">
      <c r="A109" s="52"/>
      <c r="B109" s="59"/>
      <c r="C109" s="58"/>
      <c r="D109" s="55"/>
      <c r="F109" s="27"/>
      <c r="G109" s="27"/>
      <c r="H109" s="27"/>
    </row>
    <row r="110" spans="1:8" s="26" customFormat="1" ht="15">
      <c r="A110" s="52"/>
      <c r="B110" s="59"/>
      <c r="C110" s="58"/>
      <c r="D110" s="55"/>
      <c r="F110" s="27"/>
      <c r="G110" s="27"/>
      <c r="H110" s="27"/>
    </row>
    <row r="111" spans="1:8" s="26" customFormat="1" ht="15">
      <c r="A111" s="52"/>
      <c r="B111" s="59"/>
      <c r="C111" s="58"/>
      <c r="D111" s="55"/>
      <c r="F111" s="27"/>
      <c r="G111" s="27"/>
      <c r="H111" s="27"/>
    </row>
    <row r="112" spans="1:8" s="26" customFormat="1" ht="15">
      <c r="A112" s="52"/>
      <c r="B112" s="59"/>
      <c r="C112" s="58"/>
      <c r="D112" s="55"/>
      <c r="F112" s="27"/>
      <c r="G112" s="27"/>
      <c r="H112" s="27"/>
    </row>
    <row r="113" spans="1:8" s="26" customFormat="1" ht="15">
      <c r="A113" s="52"/>
      <c r="B113" s="59"/>
      <c r="C113" s="58"/>
      <c r="D113" s="55"/>
      <c r="F113" s="27"/>
      <c r="G113" s="27"/>
      <c r="H113" s="27"/>
    </row>
    <row r="114" spans="1:8" s="26" customFormat="1" ht="15">
      <c r="A114" s="52"/>
      <c r="B114" s="59"/>
      <c r="C114" s="58"/>
      <c r="D114" s="55"/>
      <c r="F114" s="27"/>
      <c r="G114" s="27"/>
      <c r="H114" s="27"/>
    </row>
    <row r="115" spans="1:8" s="26" customFormat="1" ht="15">
      <c r="A115" s="52"/>
      <c r="B115" s="59"/>
      <c r="C115" s="58"/>
      <c r="D115" s="55"/>
      <c r="F115" s="27"/>
      <c r="G115" s="27"/>
      <c r="H115" s="27"/>
    </row>
    <row r="116" spans="1:8" s="26" customFormat="1" ht="15">
      <c r="A116" s="52"/>
      <c r="B116" s="59"/>
      <c r="C116" s="58"/>
      <c r="D116" s="55"/>
      <c r="F116" s="27"/>
      <c r="G116" s="27"/>
      <c r="H116" s="27"/>
    </row>
    <row r="117" spans="1:8" s="26" customFormat="1" ht="15">
      <c r="A117" s="52"/>
      <c r="B117" s="59"/>
      <c r="C117" s="54"/>
      <c r="D117" s="55"/>
      <c r="F117" s="27"/>
      <c r="G117" s="27"/>
      <c r="H117" s="27"/>
    </row>
    <row r="118" spans="1:8" s="26" customFormat="1" ht="15">
      <c r="A118" s="52"/>
      <c r="B118" s="57"/>
      <c r="C118" s="58"/>
      <c r="D118" s="55"/>
      <c r="F118" s="27"/>
      <c r="G118" s="27"/>
      <c r="H118" s="27"/>
    </row>
    <row r="119" spans="1:31" ht="15">
      <c r="A119" s="62"/>
      <c r="B119" s="59"/>
      <c r="C119" s="63"/>
      <c r="D119" s="63"/>
      <c r="E119" s="50"/>
      <c r="F119" s="51"/>
      <c r="G119" s="51"/>
      <c r="H119" s="51"/>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row>
    <row r="120" spans="1:31" ht="15">
      <c r="A120" s="62"/>
      <c r="B120" s="62"/>
      <c r="C120" s="63"/>
      <c r="D120" s="63"/>
      <c r="E120" s="50"/>
      <c r="F120" s="51"/>
      <c r="G120" s="51"/>
      <c r="H120" s="51"/>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row>
    <row r="121" spans="1:31" ht="15">
      <c r="A121" s="62"/>
      <c r="B121" s="62"/>
      <c r="C121" s="63"/>
      <c r="D121" s="63"/>
      <c r="E121" s="50"/>
      <c r="F121" s="51"/>
      <c r="G121" s="51"/>
      <c r="H121" s="51"/>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row>
    <row r="122" spans="1:31" ht="15">
      <c r="A122" s="62"/>
      <c r="B122" s="62"/>
      <c r="C122" s="63"/>
      <c r="D122" s="63"/>
      <c r="E122" s="50"/>
      <c r="F122" s="51"/>
      <c r="G122" s="51"/>
      <c r="H122" s="51"/>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row>
    <row r="123" spans="1:31" ht="15">
      <c r="A123" s="62"/>
      <c r="B123" s="62"/>
      <c r="C123" s="63"/>
      <c r="D123" s="63"/>
      <c r="E123" s="50"/>
      <c r="F123" s="51"/>
      <c r="G123" s="51"/>
      <c r="H123" s="51"/>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row>
    <row r="124" spans="1:31" ht="15">
      <c r="A124" s="62"/>
      <c r="B124" s="62"/>
      <c r="C124" s="63"/>
      <c r="D124" s="63"/>
      <c r="E124" s="50"/>
      <c r="F124" s="51"/>
      <c r="G124" s="51"/>
      <c r="H124" s="51"/>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row>
    <row r="125" spans="1:31" ht="15">
      <c r="A125" s="62"/>
      <c r="B125" s="62"/>
      <c r="C125" s="63"/>
      <c r="D125" s="63"/>
      <c r="E125" s="50"/>
      <c r="F125" s="51"/>
      <c r="G125" s="51"/>
      <c r="H125" s="51"/>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row>
    <row r="126" spans="1:4" ht="15">
      <c r="A126" s="52"/>
      <c r="B126" s="62"/>
      <c r="C126" s="53"/>
      <c r="D126" s="53"/>
    </row>
    <row r="127" spans="1:4" ht="14.25">
      <c r="A127" s="52"/>
      <c r="B127" s="100"/>
      <c r="C127" s="53"/>
      <c r="D127" s="53"/>
    </row>
    <row r="128" spans="1:4" ht="15">
      <c r="A128" s="52"/>
      <c r="B128" s="100"/>
      <c r="C128" s="58"/>
      <c r="D128" s="55"/>
    </row>
    <row r="129" spans="1:4" ht="15">
      <c r="A129" s="52"/>
      <c r="B129" s="56"/>
      <c r="C129" s="54"/>
      <c r="D129" s="55"/>
    </row>
    <row r="130" spans="1:4" ht="15">
      <c r="A130" s="52"/>
      <c r="B130" s="57"/>
      <c r="C130" s="54"/>
      <c r="D130" s="55"/>
    </row>
    <row r="131" spans="1:4" ht="15">
      <c r="A131" s="52"/>
      <c r="B131" s="57"/>
      <c r="C131" s="54"/>
      <c r="D131" s="55"/>
    </row>
    <row r="132" spans="1:4" ht="15">
      <c r="A132" s="52"/>
      <c r="B132" s="57"/>
      <c r="C132" s="58"/>
      <c r="D132" s="55"/>
    </row>
    <row r="133" spans="1:4" ht="15">
      <c r="A133" s="52"/>
      <c r="B133" s="64"/>
      <c r="C133" s="58"/>
      <c r="D133" s="55"/>
    </row>
    <row r="134" spans="1:4" ht="15">
      <c r="A134" s="52"/>
      <c r="B134" s="64"/>
      <c r="C134" s="58"/>
      <c r="D134" s="55"/>
    </row>
    <row r="135" spans="1:8" s="26" customFormat="1" ht="15">
      <c r="A135" s="52"/>
      <c r="B135" s="64"/>
      <c r="C135" s="58"/>
      <c r="D135" s="55"/>
      <c r="F135" s="27"/>
      <c r="G135" s="27"/>
      <c r="H135" s="27"/>
    </row>
    <row r="136" spans="1:8" s="26" customFormat="1" ht="15">
      <c r="A136" s="52"/>
      <c r="B136" s="64"/>
      <c r="C136" s="58"/>
      <c r="D136" s="55"/>
      <c r="F136" s="27"/>
      <c r="G136" s="27"/>
      <c r="H136" s="27"/>
    </row>
    <row r="137" spans="1:8" s="26" customFormat="1" ht="15">
      <c r="A137" s="52"/>
      <c r="B137" s="64"/>
      <c r="C137" s="58"/>
      <c r="D137" s="55"/>
      <c r="F137" s="27"/>
      <c r="G137" s="27"/>
      <c r="H137" s="27"/>
    </row>
    <row r="138" spans="1:8" s="26" customFormat="1" ht="15">
      <c r="A138" s="52"/>
      <c r="B138" s="64"/>
      <c r="C138" s="58"/>
      <c r="D138" s="55"/>
      <c r="F138" s="27"/>
      <c r="G138" s="27"/>
      <c r="H138" s="27"/>
    </row>
    <row r="139" spans="1:8" s="26" customFormat="1" ht="15">
      <c r="A139" s="52"/>
      <c r="B139" s="64"/>
      <c r="C139" s="58"/>
      <c r="D139" s="55"/>
      <c r="F139" s="27"/>
      <c r="G139" s="27"/>
      <c r="H139" s="27"/>
    </row>
    <row r="140" spans="1:8" s="26" customFormat="1" ht="15">
      <c r="A140" s="52"/>
      <c r="B140" s="64"/>
      <c r="C140" s="58"/>
      <c r="D140" s="55"/>
      <c r="F140" s="27"/>
      <c r="G140" s="27"/>
      <c r="H140" s="27"/>
    </row>
    <row r="141" spans="1:8" s="26" customFormat="1" ht="15">
      <c r="A141" s="52"/>
      <c r="B141" s="64"/>
      <c r="C141" s="58"/>
      <c r="D141" s="55"/>
      <c r="F141" s="27"/>
      <c r="G141" s="27"/>
      <c r="H141" s="27"/>
    </row>
    <row r="142" spans="1:8" s="26" customFormat="1" ht="15">
      <c r="A142" s="52"/>
      <c r="B142" s="64"/>
      <c r="C142" s="54"/>
      <c r="D142" s="55"/>
      <c r="F142" s="27"/>
      <c r="G142" s="27"/>
      <c r="H142" s="27"/>
    </row>
    <row r="143" spans="1:8" s="26" customFormat="1" ht="15">
      <c r="A143" s="52"/>
      <c r="B143" s="57"/>
      <c r="C143" s="58"/>
      <c r="D143" s="55"/>
      <c r="F143" s="27"/>
      <c r="G143" s="27"/>
      <c r="H143" s="27"/>
    </row>
    <row r="144" spans="1:8" s="26" customFormat="1" ht="15">
      <c r="A144" s="52"/>
      <c r="B144" s="64"/>
      <c r="C144" s="58"/>
      <c r="D144" s="55"/>
      <c r="F144" s="27"/>
      <c r="G144" s="27"/>
      <c r="H144" s="27"/>
    </row>
    <row r="145" spans="1:8" s="26" customFormat="1" ht="15">
      <c r="A145" s="52"/>
      <c r="B145" s="64"/>
      <c r="C145" s="58"/>
      <c r="D145" s="55"/>
      <c r="F145" s="27"/>
      <c r="G145" s="27"/>
      <c r="H145" s="27"/>
    </row>
    <row r="146" spans="1:8" s="26" customFormat="1" ht="15">
      <c r="A146" s="52"/>
      <c r="B146" s="64"/>
      <c r="C146" s="58"/>
      <c r="D146" s="55"/>
      <c r="F146" s="27"/>
      <c r="G146" s="27"/>
      <c r="H146" s="27"/>
    </row>
    <row r="147" spans="1:8" s="26" customFormat="1" ht="15">
      <c r="A147" s="52"/>
      <c r="B147" s="64"/>
      <c r="C147" s="58"/>
      <c r="D147" s="55"/>
      <c r="F147" s="27"/>
      <c r="G147" s="27"/>
      <c r="H147" s="27"/>
    </row>
    <row r="148" spans="1:8" s="26" customFormat="1" ht="15">
      <c r="A148" s="52"/>
      <c r="B148" s="64"/>
      <c r="C148" s="58"/>
      <c r="D148" s="55"/>
      <c r="F148" s="27"/>
      <c r="G148" s="27"/>
      <c r="H148" s="27"/>
    </row>
    <row r="149" spans="1:8" s="26" customFormat="1" ht="15">
      <c r="A149" s="52"/>
      <c r="B149" s="64"/>
      <c r="C149" s="54"/>
      <c r="D149" s="55"/>
      <c r="F149" s="27"/>
      <c r="G149" s="27"/>
      <c r="H149" s="27"/>
    </row>
    <row r="150" spans="1:8" s="26" customFormat="1" ht="15">
      <c r="A150" s="52"/>
      <c r="B150" s="57"/>
      <c r="C150" s="54"/>
      <c r="D150" s="55"/>
      <c r="F150" s="27"/>
      <c r="G150" s="27"/>
      <c r="H150" s="27"/>
    </row>
    <row r="151" spans="1:8" s="26" customFormat="1" ht="15">
      <c r="A151" s="52"/>
      <c r="B151" s="57"/>
      <c r="C151" s="58"/>
      <c r="D151" s="55"/>
      <c r="F151" s="27"/>
      <c r="G151" s="27"/>
      <c r="H151" s="27"/>
    </row>
    <row r="152" spans="1:8" s="26" customFormat="1" ht="15">
      <c r="A152" s="52"/>
      <c r="B152" s="64"/>
      <c r="C152" s="58"/>
      <c r="D152" s="55"/>
      <c r="F152" s="27"/>
      <c r="G152" s="27"/>
      <c r="H152" s="27"/>
    </row>
    <row r="153" spans="1:8" s="26" customFormat="1" ht="15">
      <c r="A153" s="52"/>
      <c r="B153" s="64"/>
      <c r="C153" s="58"/>
      <c r="D153" s="55"/>
      <c r="F153" s="27"/>
      <c r="G153" s="27"/>
      <c r="H153" s="27"/>
    </row>
    <row r="154" spans="1:8" s="26" customFormat="1" ht="15">
      <c r="A154" s="52"/>
      <c r="B154" s="64"/>
      <c r="C154" s="58"/>
      <c r="D154" s="55"/>
      <c r="F154" s="27"/>
      <c r="G154" s="27"/>
      <c r="H154" s="27"/>
    </row>
    <row r="155" spans="1:8" s="26" customFormat="1" ht="15">
      <c r="A155" s="52"/>
      <c r="B155" s="64"/>
      <c r="C155" s="54"/>
      <c r="D155" s="55"/>
      <c r="F155" s="27"/>
      <c r="G155" s="27"/>
      <c r="H155" s="27"/>
    </row>
    <row r="156" spans="1:8" s="26" customFormat="1" ht="15">
      <c r="A156" s="52"/>
      <c r="B156" s="57"/>
      <c r="C156" s="58"/>
      <c r="D156" s="55"/>
      <c r="F156" s="27"/>
      <c r="G156" s="27"/>
      <c r="H156" s="27"/>
    </row>
    <row r="157" spans="1:8" s="26" customFormat="1" ht="15">
      <c r="A157" s="52"/>
      <c r="B157" s="64"/>
      <c r="C157" s="58"/>
      <c r="D157" s="55"/>
      <c r="F157" s="27"/>
      <c r="G157" s="27"/>
      <c r="H157" s="27"/>
    </row>
    <row r="158" spans="1:8" s="26" customFormat="1" ht="15">
      <c r="A158" s="52"/>
      <c r="B158" s="64"/>
      <c r="C158" s="58"/>
      <c r="D158" s="55"/>
      <c r="F158" s="27"/>
      <c r="G158" s="27"/>
      <c r="H158" s="27"/>
    </row>
    <row r="159" spans="1:8" s="26" customFormat="1" ht="15">
      <c r="A159" s="52"/>
      <c r="B159" s="64"/>
      <c r="C159" s="58"/>
      <c r="D159" s="55"/>
      <c r="F159" s="27"/>
      <c r="G159" s="27"/>
      <c r="H159" s="27"/>
    </row>
    <row r="160" spans="1:8" s="26" customFormat="1" ht="15">
      <c r="A160" s="52"/>
      <c r="B160" s="64"/>
      <c r="C160" s="58"/>
      <c r="D160" s="55"/>
      <c r="F160" s="27"/>
      <c r="G160" s="27"/>
      <c r="H160" s="27"/>
    </row>
    <row r="161" spans="1:8" s="26" customFormat="1" ht="15">
      <c r="A161" s="52"/>
      <c r="B161" s="64"/>
      <c r="C161" s="54"/>
      <c r="D161" s="55"/>
      <c r="F161" s="27"/>
      <c r="G161" s="27"/>
      <c r="H161" s="27"/>
    </row>
    <row r="162" spans="1:8" s="26" customFormat="1" ht="15">
      <c r="A162" s="52"/>
      <c r="B162" s="57"/>
      <c r="C162" s="54"/>
      <c r="D162" s="55"/>
      <c r="F162" s="27"/>
      <c r="G162" s="27"/>
      <c r="H162" s="27"/>
    </row>
    <row r="163" spans="1:8" s="26" customFormat="1" ht="15">
      <c r="A163" s="52"/>
      <c r="B163" s="57"/>
      <c r="C163" s="58"/>
      <c r="D163" s="55"/>
      <c r="F163" s="27"/>
      <c r="G163" s="27"/>
      <c r="H163" s="27"/>
    </row>
    <row r="164" spans="1:8" s="26" customFormat="1" ht="15">
      <c r="A164" s="52"/>
      <c r="B164" s="64"/>
      <c r="C164" s="58"/>
      <c r="D164" s="55"/>
      <c r="F164" s="27"/>
      <c r="G164" s="27"/>
      <c r="H164" s="27"/>
    </row>
    <row r="165" spans="1:8" s="26" customFormat="1" ht="15">
      <c r="A165" s="52"/>
      <c r="B165" s="64"/>
      <c r="C165" s="58"/>
      <c r="D165" s="55"/>
      <c r="F165" s="27"/>
      <c r="G165" s="27"/>
      <c r="H165" s="27"/>
    </row>
    <row r="166" spans="1:8" s="26" customFormat="1" ht="15">
      <c r="A166" s="52"/>
      <c r="B166" s="64"/>
      <c r="C166" s="58"/>
      <c r="D166" s="55"/>
      <c r="F166" s="27"/>
      <c r="G166" s="27"/>
      <c r="H166" s="27"/>
    </row>
    <row r="167" spans="1:4" ht="15">
      <c r="A167" s="52"/>
      <c r="B167" s="64"/>
      <c r="C167" s="54"/>
      <c r="D167" s="55"/>
    </row>
    <row r="168" spans="1:4" ht="15">
      <c r="A168" s="52"/>
      <c r="B168" s="57"/>
      <c r="C168" s="58"/>
      <c r="D168" s="55"/>
    </row>
    <row r="169" spans="1:4" ht="15">
      <c r="A169" s="52"/>
      <c r="B169" s="64"/>
      <c r="C169" s="58"/>
      <c r="D169" s="55"/>
    </row>
    <row r="170" spans="1:4" ht="15">
      <c r="A170" s="65"/>
      <c r="B170" s="64"/>
      <c r="C170" s="58"/>
      <c r="D170" s="55"/>
    </row>
    <row r="171" spans="1:4" ht="15">
      <c r="A171" s="65"/>
      <c r="B171" s="64"/>
      <c r="C171" s="58"/>
      <c r="D171" s="55"/>
    </row>
    <row r="172" spans="1:31" ht="15">
      <c r="A172" s="62"/>
      <c r="B172" s="64"/>
      <c r="C172" s="63"/>
      <c r="D172" s="63"/>
      <c r="E172" s="50"/>
      <c r="F172" s="51"/>
      <c r="G172" s="51"/>
      <c r="H172" s="51"/>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row>
    <row r="173" spans="1:31" ht="15">
      <c r="A173" s="62"/>
      <c r="B173" s="62"/>
      <c r="C173" s="63"/>
      <c r="D173" s="63"/>
      <c r="E173" s="50"/>
      <c r="F173" s="51"/>
      <c r="G173" s="51"/>
      <c r="H173" s="51"/>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row>
    <row r="174" spans="1:31" ht="15">
      <c r="A174" s="62"/>
      <c r="B174" s="62"/>
      <c r="C174" s="63"/>
      <c r="D174" s="63"/>
      <c r="E174" s="50"/>
      <c r="F174" s="51"/>
      <c r="G174" s="51"/>
      <c r="H174" s="51"/>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row>
    <row r="175" spans="1:31" ht="15">
      <c r="A175" s="62"/>
      <c r="B175" s="62"/>
      <c r="C175" s="63"/>
      <c r="D175" s="63"/>
      <c r="E175" s="50"/>
      <c r="F175" s="51"/>
      <c r="G175" s="51"/>
      <c r="H175" s="51"/>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row>
    <row r="176" spans="1:31" ht="15">
      <c r="A176" s="62"/>
      <c r="B176" s="62"/>
      <c r="C176" s="63"/>
      <c r="D176" s="63"/>
      <c r="E176" s="50"/>
      <c r="F176" s="51"/>
      <c r="G176" s="51"/>
      <c r="H176" s="51"/>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row>
    <row r="177" spans="1:31" ht="15">
      <c r="A177" s="62"/>
      <c r="B177" s="62"/>
      <c r="C177" s="63"/>
      <c r="D177" s="63"/>
      <c r="E177" s="50"/>
      <c r="F177" s="51"/>
      <c r="G177" s="51"/>
      <c r="H177" s="51"/>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row>
    <row r="178" spans="1:31" ht="15">
      <c r="A178" s="62"/>
      <c r="B178" s="62"/>
      <c r="C178" s="63"/>
      <c r="D178" s="63"/>
      <c r="E178" s="50"/>
      <c r="F178" s="51"/>
      <c r="G178" s="51"/>
      <c r="H178" s="51"/>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row>
    <row r="179" spans="1:31" ht="15">
      <c r="A179" s="62"/>
      <c r="B179" s="62"/>
      <c r="C179" s="63"/>
      <c r="D179" s="63"/>
      <c r="E179" s="50"/>
      <c r="F179" s="51"/>
      <c r="G179" s="51"/>
      <c r="H179" s="51"/>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row>
    <row r="180" spans="1:31" ht="15">
      <c r="A180" s="62"/>
      <c r="B180" s="62"/>
      <c r="C180" s="63"/>
      <c r="D180" s="63"/>
      <c r="E180" s="50"/>
      <c r="F180" s="51"/>
      <c r="G180" s="51"/>
      <c r="H180" s="51"/>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row>
    <row r="181" spans="1:31" ht="15">
      <c r="A181" s="62"/>
      <c r="B181" s="62"/>
      <c r="C181" s="63"/>
      <c r="D181" s="63"/>
      <c r="E181" s="50"/>
      <c r="F181" s="51"/>
      <c r="G181" s="51"/>
      <c r="H181" s="51"/>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row>
    <row r="182" spans="1:31" ht="15">
      <c r="A182" s="62"/>
      <c r="B182" s="62"/>
      <c r="C182" s="63"/>
      <c r="D182" s="63"/>
      <c r="E182" s="50"/>
      <c r="F182" s="51"/>
      <c r="G182" s="51"/>
      <c r="H182" s="51"/>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row>
    <row r="183" spans="1:8" s="26" customFormat="1" ht="15">
      <c r="A183" s="52"/>
      <c r="B183" s="62"/>
      <c r="C183" s="53"/>
      <c r="D183" s="53"/>
      <c r="F183" s="27"/>
      <c r="G183" s="27"/>
      <c r="H183" s="27"/>
    </row>
    <row r="184" spans="1:8" s="26" customFormat="1" ht="14.25">
      <c r="A184" s="52"/>
      <c r="B184" s="100"/>
      <c r="C184" s="53"/>
      <c r="D184" s="53"/>
      <c r="F184" s="27"/>
      <c r="G184" s="27"/>
      <c r="H184" s="27"/>
    </row>
    <row r="185" spans="1:8" s="26" customFormat="1" ht="15">
      <c r="A185" s="52"/>
      <c r="B185" s="100"/>
      <c r="C185" s="58"/>
      <c r="D185" s="55"/>
      <c r="F185" s="27"/>
      <c r="G185" s="27"/>
      <c r="H185" s="27"/>
    </row>
    <row r="186" spans="1:8" s="26" customFormat="1" ht="15">
      <c r="A186" s="65"/>
      <c r="B186" s="56"/>
      <c r="C186" s="54"/>
      <c r="D186" s="55"/>
      <c r="F186" s="27"/>
      <c r="G186" s="27"/>
      <c r="H186" s="27"/>
    </row>
    <row r="187" spans="1:8" s="26" customFormat="1" ht="15">
      <c r="A187" s="52"/>
      <c r="B187" s="57"/>
      <c r="C187" s="54"/>
      <c r="D187" s="55"/>
      <c r="F187" s="27"/>
      <c r="G187" s="27"/>
      <c r="H187" s="27"/>
    </row>
    <row r="188" spans="1:8" s="26" customFormat="1" ht="15">
      <c r="A188" s="52"/>
      <c r="B188" s="57"/>
      <c r="C188" s="58"/>
      <c r="D188" s="55"/>
      <c r="F188" s="27"/>
      <c r="G188" s="27"/>
      <c r="H188" s="27"/>
    </row>
    <row r="189" spans="1:8" s="26" customFormat="1" ht="15">
      <c r="A189" s="52"/>
      <c r="B189" s="59"/>
      <c r="C189" s="54"/>
      <c r="D189" s="55"/>
      <c r="F189" s="27"/>
      <c r="G189" s="27"/>
      <c r="H189" s="27"/>
    </row>
    <row r="190" spans="1:8" s="26" customFormat="1" ht="15">
      <c r="A190" s="52"/>
      <c r="B190" s="57"/>
      <c r="C190" s="58"/>
      <c r="D190" s="55"/>
      <c r="F190" s="27"/>
      <c r="G190" s="27"/>
      <c r="H190" s="27"/>
    </row>
    <row r="191" spans="1:8" s="26" customFormat="1" ht="15">
      <c r="A191" s="52"/>
      <c r="B191" s="59"/>
      <c r="C191" s="54"/>
      <c r="D191" s="55"/>
      <c r="F191" s="27"/>
      <c r="G191" s="27"/>
      <c r="H191" s="27"/>
    </row>
    <row r="192" spans="1:8" s="26" customFormat="1" ht="15">
      <c r="A192" s="52"/>
      <c r="B192" s="57"/>
      <c r="C192" s="58"/>
      <c r="D192" s="55"/>
      <c r="F192" s="27"/>
      <c r="G192" s="27"/>
      <c r="H192" s="27"/>
    </row>
    <row r="193" spans="1:8" s="26" customFormat="1" ht="15">
      <c r="A193" s="52"/>
      <c r="B193" s="59"/>
      <c r="C193" s="54"/>
      <c r="D193" s="55"/>
      <c r="F193" s="27"/>
      <c r="G193" s="27"/>
      <c r="H193" s="27"/>
    </row>
    <row r="194" spans="1:8" s="26" customFormat="1" ht="15">
      <c r="A194" s="52"/>
      <c r="B194" s="57"/>
      <c r="C194" s="58"/>
      <c r="D194" s="55"/>
      <c r="F194" s="27"/>
      <c r="G194" s="27"/>
      <c r="H194" s="27"/>
    </row>
    <row r="195" spans="1:8" s="26" customFormat="1" ht="15">
      <c r="A195" s="52"/>
      <c r="B195" s="59"/>
      <c r="C195" s="54"/>
      <c r="D195" s="55"/>
      <c r="F195" s="27"/>
      <c r="G195" s="27"/>
      <c r="H195" s="27"/>
    </row>
    <row r="196" spans="1:8" s="26" customFormat="1" ht="15">
      <c r="A196" s="52"/>
      <c r="B196" s="57"/>
      <c r="C196" s="58"/>
      <c r="D196" s="55"/>
      <c r="F196" s="27"/>
      <c r="G196" s="27"/>
      <c r="H196" s="27"/>
    </row>
    <row r="197" spans="1:8" s="26" customFormat="1" ht="15">
      <c r="A197" s="52"/>
      <c r="B197" s="59"/>
      <c r="C197" s="54"/>
      <c r="D197" s="55"/>
      <c r="F197" s="27"/>
      <c r="G197" s="27"/>
      <c r="H197" s="27"/>
    </row>
    <row r="198" spans="1:8" s="26" customFormat="1" ht="15">
      <c r="A198" s="52"/>
      <c r="B198" s="57"/>
      <c r="C198" s="58"/>
      <c r="D198" s="55"/>
      <c r="F198" s="27"/>
      <c r="G198" s="27"/>
      <c r="H198" s="27"/>
    </row>
    <row r="199" spans="1:8" s="26" customFormat="1" ht="15">
      <c r="A199" s="52"/>
      <c r="B199" s="59"/>
      <c r="C199" s="54"/>
      <c r="D199" s="55"/>
      <c r="F199" s="27"/>
      <c r="G199" s="27"/>
      <c r="H199" s="27"/>
    </row>
    <row r="200" spans="1:8" s="26" customFormat="1" ht="15">
      <c r="A200" s="52"/>
      <c r="B200" s="57"/>
      <c r="C200" s="58"/>
      <c r="D200" s="55"/>
      <c r="F200" s="27"/>
      <c r="G200" s="27"/>
      <c r="H200" s="27"/>
    </row>
    <row r="201" spans="1:8" s="26" customFormat="1" ht="15">
      <c r="A201" s="52"/>
      <c r="B201" s="59"/>
      <c r="C201" s="58"/>
      <c r="D201" s="55"/>
      <c r="F201" s="27"/>
      <c r="G201" s="27"/>
      <c r="H201" s="27"/>
    </row>
    <row r="202" spans="1:8" s="26" customFormat="1" ht="15">
      <c r="A202" s="52"/>
      <c r="B202" s="59"/>
      <c r="C202" s="58"/>
      <c r="D202" s="55"/>
      <c r="F202" s="27"/>
      <c r="G202" s="27"/>
      <c r="H202" s="27"/>
    </row>
    <row r="203" spans="1:8" s="26" customFormat="1" ht="15">
      <c r="A203" s="52"/>
      <c r="B203" s="59"/>
      <c r="C203" s="58"/>
      <c r="D203" s="55"/>
      <c r="F203" s="27"/>
      <c r="G203" s="27"/>
      <c r="H203" s="27"/>
    </row>
    <row r="204" spans="1:8" s="26" customFormat="1" ht="15">
      <c r="A204" s="52"/>
      <c r="B204" s="59"/>
      <c r="C204" s="54"/>
      <c r="D204" s="55"/>
      <c r="F204" s="27"/>
      <c r="G204" s="27"/>
      <c r="H204" s="27"/>
    </row>
    <row r="205" spans="1:8" s="26" customFormat="1" ht="15">
      <c r="A205" s="52"/>
      <c r="B205" s="57"/>
      <c r="C205" s="58"/>
      <c r="D205" s="55"/>
      <c r="F205" s="27"/>
      <c r="G205" s="27"/>
      <c r="H205" s="27"/>
    </row>
    <row r="206" spans="1:8" s="26" customFormat="1" ht="15">
      <c r="A206" s="52"/>
      <c r="B206" s="59"/>
      <c r="C206" s="54"/>
      <c r="D206" s="55"/>
      <c r="F206" s="27"/>
      <c r="G206" s="27"/>
      <c r="H206" s="27"/>
    </row>
    <row r="207" spans="1:8" s="26" customFormat="1" ht="15">
      <c r="A207" s="52"/>
      <c r="B207" s="57"/>
      <c r="C207" s="58"/>
      <c r="D207" s="55"/>
      <c r="F207" s="27"/>
      <c r="G207" s="27"/>
      <c r="H207" s="27"/>
    </row>
    <row r="208" spans="1:8" s="26" customFormat="1" ht="15">
      <c r="A208" s="65"/>
      <c r="B208" s="59"/>
      <c r="C208" s="58"/>
      <c r="D208" s="55"/>
      <c r="F208" s="27"/>
      <c r="G208" s="27"/>
      <c r="H208" s="27"/>
    </row>
    <row r="209" spans="1:8" s="26" customFormat="1" ht="15">
      <c r="A209" s="66"/>
      <c r="B209" s="59"/>
      <c r="C209" s="67"/>
      <c r="D209" s="67"/>
      <c r="F209" s="27"/>
      <c r="G209" s="27"/>
      <c r="H209" s="27"/>
    </row>
    <row r="210" spans="1:8" s="26" customFormat="1" ht="14.25">
      <c r="A210" s="66"/>
      <c r="B210" s="66"/>
      <c r="C210" s="67"/>
      <c r="D210" s="67"/>
      <c r="F210" s="27"/>
      <c r="G210" s="27"/>
      <c r="H210" s="27"/>
    </row>
    <row r="211" spans="1:8" s="26" customFormat="1" ht="14.25">
      <c r="A211" s="66"/>
      <c r="B211" s="66"/>
      <c r="C211" s="67"/>
      <c r="D211" s="67"/>
      <c r="F211" s="27"/>
      <c r="G211" s="27"/>
      <c r="H211" s="27"/>
    </row>
    <row r="212" spans="1:8" s="26" customFormat="1" ht="14.25">
      <c r="A212" s="66"/>
      <c r="B212" s="66"/>
      <c r="C212" s="67"/>
      <c r="D212" s="67"/>
      <c r="F212" s="27"/>
      <c r="G212" s="27"/>
      <c r="H212" s="27"/>
    </row>
    <row r="213" spans="1:8" s="26" customFormat="1" ht="14.25">
      <c r="A213" s="66"/>
      <c r="B213" s="66"/>
      <c r="C213" s="67"/>
      <c r="D213" s="67"/>
      <c r="F213" s="27"/>
      <c r="G213" s="27"/>
      <c r="H213" s="27"/>
    </row>
    <row r="214" spans="1:8" s="26" customFormat="1" ht="14.25">
      <c r="A214" s="66"/>
      <c r="B214" s="66"/>
      <c r="C214" s="67"/>
      <c r="D214" s="67"/>
      <c r="F214" s="27"/>
      <c r="G214" s="27"/>
      <c r="H214" s="27"/>
    </row>
    <row r="215" spans="1:8" s="26" customFormat="1" ht="14.25">
      <c r="A215" s="66"/>
      <c r="B215" s="66"/>
      <c r="C215" s="67"/>
      <c r="D215" s="67"/>
      <c r="F215" s="27"/>
      <c r="G215" s="27"/>
      <c r="H215" s="27"/>
    </row>
    <row r="216" spans="1:8" s="26" customFormat="1" ht="14.25">
      <c r="A216" s="66"/>
      <c r="B216" s="66"/>
      <c r="C216" s="67"/>
      <c r="D216" s="67"/>
      <c r="F216" s="27"/>
      <c r="G216" s="27"/>
      <c r="H216" s="27"/>
    </row>
    <row r="217" spans="1:8" s="26" customFormat="1" ht="14.25">
      <c r="A217" s="66"/>
      <c r="B217" s="66"/>
      <c r="C217" s="67"/>
      <c r="D217" s="67"/>
      <c r="F217" s="27"/>
      <c r="G217" s="27"/>
      <c r="H217" s="27"/>
    </row>
    <row r="218" spans="1:8" s="26" customFormat="1" ht="14.25">
      <c r="A218" s="66"/>
      <c r="B218" s="66"/>
      <c r="C218" s="67"/>
      <c r="D218" s="67"/>
      <c r="F218" s="27"/>
      <c r="G218" s="27"/>
      <c r="H218" s="27"/>
    </row>
    <row r="219" spans="1:8" s="26" customFormat="1" ht="14.25">
      <c r="A219" s="66"/>
      <c r="B219" s="66"/>
      <c r="C219" s="67"/>
      <c r="D219" s="67"/>
      <c r="F219" s="27"/>
      <c r="G219" s="27"/>
      <c r="H219" s="27"/>
    </row>
    <row r="220" spans="1:8" s="26" customFormat="1" ht="14.25">
      <c r="A220" s="66"/>
      <c r="B220" s="66"/>
      <c r="C220" s="67"/>
      <c r="D220" s="67"/>
      <c r="F220" s="27"/>
      <c r="G220" s="27"/>
      <c r="H220" s="27"/>
    </row>
    <row r="221" spans="1:8" s="26" customFormat="1" ht="14.25">
      <c r="A221" s="66"/>
      <c r="B221" s="66"/>
      <c r="C221" s="67"/>
      <c r="D221" s="67"/>
      <c r="F221" s="27"/>
      <c r="G221" s="27"/>
      <c r="H221" s="27"/>
    </row>
    <row r="222" spans="1:8" s="26" customFormat="1" ht="14.25">
      <c r="A222" s="66"/>
      <c r="B222" s="66"/>
      <c r="C222" s="67"/>
      <c r="D222" s="67"/>
      <c r="F222" s="27"/>
      <c r="G222" s="27"/>
      <c r="H222" s="27"/>
    </row>
    <row r="223" spans="1:8" s="26" customFormat="1" ht="14.25">
      <c r="A223" s="66"/>
      <c r="B223" s="66"/>
      <c r="C223" s="67"/>
      <c r="D223" s="67"/>
      <c r="F223" s="27"/>
      <c r="G223" s="27"/>
      <c r="H223" s="27"/>
    </row>
    <row r="224" spans="1:8" s="26" customFormat="1" ht="14.25">
      <c r="A224" s="66"/>
      <c r="B224" s="66"/>
      <c r="C224" s="67"/>
      <c r="D224" s="67"/>
      <c r="F224" s="27"/>
      <c r="G224" s="27"/>
      <c r="H224" s="27"/>
    </row>
    <row r="225" spans="1:8" s="26" customFormat="1" ht="14.25">
      <c r="A225" s="66"/>
      <c r="B225" s="66"/>
      <c r="C225" s="67"/>
      <c r="D225" s="67"/>
      <c r="F225" s="27"/>
      <c r="G225" s="27"/>
      <c r="H225" s="27"/>
    </row>
    <row r="226" spans="1:8" s="26" customFormat="1" ht="14.25">
      <c r="A226" s="66"/>
      <c r="B226" s="66"/>
      <c r="C226" s="67"/>
      <c r="D226" s="67"/>
      <c r="F226" s="27"/>
      <c r="G226" s="27"/>
      <c r="H226" s="27"/>
    </row>
    <row r="227" spans="1:8" s="26" customFormat="1" ht="14.25">
      <c r="A227" s="66"/>
      <c r="B227" s="66"/>
      <c r="C227" s="67"/>
      <c r="D227" s="67"/>
      <c r="F227" s="27"/>
      <c r="G227" s="27"/>
      <c r="H227" s="27"/>
    </row>
    <row r="228" spans="1:8" s="26" customFormat="1" ht="14.25">
      <c r="A228" s="66"/>
      <c r="B228" s="66"/>
      <c r="C228" s="67"/>
      <c r="D228" s="67"/>
      <c r="F228" s="27"/>
      <c r="G228" s="27"/>
      <c r="H228" s="27"/>
    </row>
    <row r="229" spans="1:8" s="26" customFormat="1" ht="14.25">
      <c r="A229" s="66"/>
      <c r="B229" s="66"/>
      <c r="C229" s="67"/>
      <c r="D229" s="67"/>
      <c r="F229" s="27"/>
      <c r="G229" s="27"/>
      <c r="H229" s="27"/>
    </row>
    <row r="230" spans="1:8" s="26" customFormat="1" ht="14.25">
      <c r="A230" s="66"/>
      <c r="B230" s="66"/>
      <c r="C230" s="67"/>
      <c r="D230" s="67"/>
      <c r="F230" s="27"/>
      <c r="G230" s="27"/>
      <c r="H230" s="27"/>
    </row>
    <row r="231" spans="1:8" s="26" customFormat="1" ht="14.25">
      <c r="A231" s="66"/>
      <c r="B231" s="66"/>
      <c r="C231" s="67"/>
      <c r="D231" s="67"/>
      <c r="F231" s="27"/>
      <c r="G231" s="27"/>
      <c r="H231" s="27"/>
    </row>
    <row r="232" spans="1:8" s="26" customFormat="1" ht="14.25">
      <c r="A232" s="66"/>
      <c r="B232" s="66"/>
      <c r="C232" s="67"/>
      <c r="D232" s="67"/>
      <c r="F232" s="27"/>
      <c r="G232" s="27"/>
      <c r="H232" s="27"/>
    </row>
    <row r="233" spans="1:8" s="26" customFormat="1" ht="14.25">
      <c r="A233" s="66"/>
      <c r="B233" s="66"/>
      <c r="C233" s="67"/>
      <c r="D233" s="67"/>
      <c r="F233" s="27"/>
      <c r="G233" s="27"/>
      <c r="H233" s="27"/>
    </row>
    <row r="234" spans="1:8" s="26" customFormat="1" ht="14.25">
      <c r="A234" s="66"/>
      <c r="B234" s="66"/>
      <c r="C234" s="67"/>
      <c r="D234" s="67"/>
      <c r="F234" s="27"/>
      <c r="G234" s="27"/>
      <c r="H234" s="27"/>
    </row>
    <row r="235" spans="1:8" s="26" customFormat="1" ht="14.25">
      <c r="A235" s="25"/>
      <c r="B235" s="66"/>
      <c r="C235" s="31"/>
      <c r="D235" s="31"/>
      <c r="F235" s="27"/>
      <c r="G235" s="27"/>
      <c r="H235" s="27"/>
    </row>
  </sheetData>
  <sheetProtection/>
  <mergeCells count="14">
    <mergeCell ref="C1:D1"/>
    <mergeCell ref="A2:D2"/>
    <mergeCell ref="A3:D3"/>
    <mergeCell ref="A7:D7"/>
    <mergeCell ref="A8:D8"/>
    <mergeCell ref="A9:D9"/>
    <mergeCell ref="B127:B128"/>
    <mergeCell ref="B184:B185"/>
    <mergeCell ref="A10:D10"/>
    <mergeCell ref="A12:A13"/>
    <mergeCell ref="B12:B13"/>
    <mergeCell ref="C12:C13"/>
    <mergeCell ref="D12:D13"/>
    <mergeCell ref="B70:B7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G74"/>
  <sheetViews>
    <sheetView tabSelected="1" zoomScalePageLayoutView="0" workbookViewId="0" topLeftCell="A67">
      <selection activeCell="A9" sqref="A9:C9"/>
    </sheetView>
  </sheetViews>
  <sheetFormatPr defaultColWidth="9.140625" defaultRowHeight="15"/>
  <cols>
    <col min="2" max="2" width="46.57421875" style="0" customWidth="1"/>
    <col min="3" max="3" width="24.421875" style="0" bestFit="1" customWidth="1"/>
    <col min="4" max="4" width="15.28125" style="0" customWidth="1"/>
    <col min="6" max="6" width="15.28125" style="50" bestFit="1" customWidth="1"/>
  </cols>
  <sheetData>
    <row r="1" spans="1:3" ht="15">
      <c r="A1" s="68"/>
      <c r="B1" s="68"/>
      <c r="C1" s="69" t="s">
        <v>68</v>
      </c>
    </row>
    <row r="2" spans="1:3" ht="15">
      <c r="A2" s="113" t="s">
        <v>1</v>
      </c>
      <c r="B2" s="113"/>
      <c r="C2" s="113"/>
    </row>
    <row r="3" spans="1:3" ht="15">
      <c r="A3" s="114" t="s">
        <v>2</v>
      </c>
      <c r="B3" s="114"/>
      <c r="C3" s="114"/>
    </row>
    <row r="4" spans="1:3" ht="15">
      <c r="A4" s="70"/>
      <c r="B4" s="70"/>
      <c r="C4" s="70"/>
    </row>
    <row r="5" spans="1:3" ht="15">
      <c r="A5" s="71" t="s">
        <v>69</v>
      </c>
      <c r="B5" s="71"/>
      <c r="C5" s="68"/>
    </row>
    <row r="6" spans="1:3" ht="15">
      <c r="A6" s="71" t="s">
        <v>70</v>
      </c>
      <c r="B6" s="71"/>
      <c r="C6" s="68"/>
    </row>
    <row r="7" spans="1:3" ht="15">
      <c r="A7" s="71"/>
      <c r="B7" s="71"/>
      <c r="C7" s="68"/>
    </row>
    <row r="8" spans="1:3" ht="15">
      <c r="A8" s="113" t="s">
        <v>122</v>
      </c>
      <c r="B8" s="113"/>
      <c r="C8" s="113"/>
    </row>
    <row r="9" spans="1:3" ht="15">
      <c r="A9" s="115" t="s">
        <v>71</v>
      </c>
      <c r="B9" s="115"/>
      <c r="C9" s="115"/>
    </row>
    <row r="10" spans="1:3" ht="15">
      <c r="A10" s="116"/>
      <c r="B10" s="116"/>
      <c r="C10" s="116"/>
    </row>
    <row r="11" spans="1:3" ht="15">
      <c r="A11" s="68"/>
      <c r="B11" s="68"/>
      <c r="C11" s="72" t="s">
        <v>72</v>
      </c>
    </row>
    <row r="12" spans="1:6" s="75" customFormat="1" ht="15">
      <c r="A12" s="73" t="s">
        <v>3</v>
      </c>
      <c r="B12" s="73" t="s">
        <v>11</v>
      </c>
      <c r="C12" s="74" t="s">
        <v>73</v>
      </c>
      <c r="F12" s="76"/>
    </row>
    <row r="13" spans="1:3" ht="15">
      <c r="A13" s="73" t="s">
        <v>54</v>
      </c>
      <c r="B13" s="77" t="s">
        <v>74</v>
      </c>
      <c r="C13" s="78"/>
    </row>
    <row r="14" spans="1:3" ht="15">
      <c r="A14" s="79">
        <v>1</v>
      </c>
      <c r="B14" s="80" t="s">
        <v>75</v>
      </c>
      <c r="C14" s="78">
        <f>C15+C17</f>
        <v>0</v>
      </c>
    </row>
    <row r="15" spans="1:3" ht="15">
      <c r="A15" s="79" t="s">
        <v>76</v>
      </c>
      <c r="B15" s="81" t="s">
        <v>77</v>
      </c>
      <c r="C15" s="82">
        <f>C16</f>
        <v>0</v>
      </c>
    </row>
    <row r="16" spans="1:3" ht="15">
      <c r="A16" s="79"/>
      <c r="B16" s="83" t="s">
        <v>78</v>
      </c>
      <c r="C16" s="82"/>
    </row>
    <row r="17" spans="1:3" ht="15">
      <c r="A17" s="79" t="s">
        <v>79</v>
      </c>
      <c r="B17" s="81" t="s">
        <v>80</v>
      </c>
      <c r="C17" s="82">
        <f>C18</f>
        <v>0</v>
      </c>
    </row>
    <row r="18" spans="1:3" ht="15">
      <c r="A18" s="79"/>
      <c r="B18" s="81" t="s">
        <v>34</v>
      </c>
      <c r="C18" s="82"/>
    </row>
    <row r="19" spans="1:6" ht="15">
      <c r="A19" s="79">
        <v>2</v>
      </c>
      <c r="B19" s="81" t="s">
        <v>81</v>
      </c>
      <c r="C19" s="82">
        <f>C20+C23</f>
        <v>0</v>
      </c>
      <c r="F19"/>
    </row>
    <row r="20" spans="1:6" ht="15">
      <c r="A20" s="79" t="s">
        <v>82</v>
      </c>
      <c r="B20" s="81" t="s">
        <v>83</v>
      </c>
      <c r="C20" s="82">
        <f>C21+C22</f>
        <v>0</v>
      </c>
      <c r="F20"/>
    </row>
    <row r="21" spans="1:6" ht="15">
      <c r="A21" s="79" t="s">
        <v>84</v>
      </c>
      <c r="B21" s="81" t="s">
        <v>85</v>
      </c>
      <c r="C21" s="82"/>
      <c r="F21"/>
    </row>
    <row r="22" spans="1:6" ht="15">
      <c r="A22" s="79" t="s">
        <v>86</v>
      </c>
      <c r="B22" s="81" t="s">
        <v>87</v>
      </c>
      <c r="C22" s="82"/>
      <c r="F22"/>
    </row>
    <row r="23" spans="1:6" ht="15">
      <c r="A23" s="79" t="s">
        <v>88</v>
      </c>
      <c r="B23" s="81" t="s">
        <v>89</v>
      </c>
      <c r="C23" s="82">
        <f>C24+C25</f>
        <v>0</v>
      </c>
      <c r="F23"/>
    </row>
    <row r="24" spans="1:6" ht="15">
      <c r="A24" s="79" t="s">
        <v>84</v>
      </c>
      <c r="B24" s="81" t="s">
        <v>90</v>
      </c>
      <c r="C24" s="82"/>
      <c r="F24"/>
    </row>
    <row r="25" spans="1:6" ht="15">
      <c r="A25" s="79" t="s">
        <v>86</v>
      </c>
      <c r="B25" s="81" t="s">
        <v>91</v>
      </c>
      <c r="C25" s="82"/>
      <c r="F25"/>
    </row>
    <row r="26" spans="1:6" ht="15">
      <c r="A26" s="79">
        <v>3</v>
      </c>
      <c r="B26" s="77" t="s">
        <v>92</v>
      </c>
      <c r="C26" s="82">
        <f>C27+C29</f>
        <v>0</v>
      </c>
      <c r="F26"/>
    </row>
    <row r="27" spans="1:6" ht="15">
      <c r="A27" s="84" t="s">
        <v>35</v>
      </c>
      <c r="B27" s="83" t="s">
        <v>92</v>
      </c>
      <c r="C27" s="82">
        <f>C28</f>
        <v>0</v>
      </c>
      <c r="F27"/>
    </row>
    <row r="28" spans="1:6" ht="15">
      <c r="A28" s="79"/>
      <c r="B28" s="83" t="s">
        <v>78</v>
      </c>
      <c r="C28" s="82"/>
      <c r="F28"/>
    </row>
    <row r="29" spans="1:6" ht="15">
      <c r="A29" s="79" t="s">
        <v>36</v>
      </c>
      <c r="B29" s="83" t="s">
        <v>80</v>
      </c>
      <c r="C29" s="82">
        <f>C30</f>
        <v>0</v>
      </c>
      <c r="F29"/>
    </row>
    <row r="30" spans="1:6" ht="15">
      <c r="A30" s="79"/>
      <c r="B30" s="83" t="s">
        <v>34</v>
      </c>
      <c r="C30" s="82">
        <v>0</v>
      </c>
      <c r="F30"/>
    </row>
    <row r="31" spans="1:6" ht="15">
      <c r="A31" s="73" t="s">
        <v>60</v>
      </c>
      <c r="B31" s="85" t="s">
        <v>93</v>
      </c>
      <c r="C31" s="78"/>
      <c r="F31"/>
    </row>
    <row r="32" spans="1:6" ht="15">
      <c r="A32" s="79">
        <v>1</v>
      </c>
      <c r="B32" s="81" t="s">
        <v>89</v>
      </c>
      <c r="C32" s="78">
        <v>0</v>
      </c>
      <c r="F32"/>
    </row>
    <row r="33" spans="1:6" ht="15">
      <c r="A33" s="79" t="s">
        <v>76</v>
      </c>
      <c r="B33" s="81" t="s">
        <v>90</v>
      </c>
      <c r="C33" s="78"/>
      <c r="F33"/>
    </row>
    <row r="34" spans="1:6" ht="15">
      <c r="A34" s="79" t="s">
        <v>79</v>
      </c>
      <c r="B34" s="81" t="s">
        <v>91</v>
      </c>
      <c r="C34" s="78"/>
      <c r="F34"/>
    </row>
    <row r="35" spans="1:4" ht="15">
      <c r="A35" s="79">
        <v>2</v>
      </c>
      <c r="B35" s="81" t="s">
        <v>94</v>
      </c>
      <c r="C35" s="78">
        <v>0</v>
      </c>
      <c r="D35" s="68"/>
    </row>
    <row r="36" spans="1:4" ht="15">
      <c r="A36" s="79" t="s">
        <v>82</v>
      </c>
      <c r="B36" s="81" t="s">
        <v>95</v>
      </c>
      <c r="C36" s="78">
        <v>0</v>
      </c>
      <c r="D36" s="68"/>
    </row>
    <row r="37" spans="1:4" ht="15">
      <c r="A37" s="79"/>
      <c r="B37" s="81" t="s">
        <v>96</v>
      </c>
      <c r="C37" s="78"/>
      <c r="D37" s="68"/>
    </row>
    <row r="38" spans="1:4" ht="15">
      <c r="A38" s="79"/>
      <c r="B38" s="81" t="s">
        <v>97</v>
      </c>
      <c r="C38" s="78"/>
      <c r="D38" s="68"/>
    </row>
    <row r="39" spans="1:4" ht="15">
      <c r="A39" s="79"/>
      <c r="B39" s="81" t="s">
        <v>98</v>
      </c>
      <c r="C39" s="78"/>
      <c r="D39" s="68"/>
    </row>
    <row r="40" spans="1:4" ht="15">
      <c r="A40" s="79" t="s">
        <v>88</v>
      </c>
      <c r="B40" s="81" t="s">
        <v>87</v>
      </c>
      <c r="C40" s="78"/>
      <c r="D40" s="68"/>
    </row>
    <row r="41" spans="1:4" ht="15">
      <c r="A41" s="79" t="s">
        <v>99</v>
      </c>
      <c r="B41" s="81" t="s">
        <v>87</v>
      </c>
      <c r="C41" s="78"/>
      <c r="D41" s="68"/>
    </row>
    <row r="42" spans="1:4" ht="15">
      <c r="A42" s="73">
        <v>3</v>
      </c>
      <c r="B42" s="156" t="s">
        <v>100</v>
      </c>
      <c r="C42" s="78">
        <f>C43+C45</f>
        <v>46107407000</v>
      </c>
      <c r="D42" s="68"/>
    </row>
    <row r="43" spans="1:7" ht="15">
      <c r="A43" s="157" t="s">
        <v>35</v>
      </c>
      <c r="B43" s="158" t="s">
        <v>85</v>
      </c>
      <c r="C43" s="159">
        <f>C44</f>
        <v>25205000000</v>
      </c>
      <c r="D43" s="68"/>
      <c r="G43" s="86"/>
    </row>
    <row r="44" spans="1:7" ht="15">
      <c r="A44" s="79" t="s">
        <v>213</v>
      </c>
      <c r="B44" s="81" t="s">
        <v>208</v>
      </c>
      <c r="C44" s="82">
        <v>25205000000</v>
      </c>
      <c r="D44" s="68"/>
      <c r="G44" s="86"/>
    </row>
    <row r="45" spans="1:4" ht="15">
      <c r="A45" s="157" t="s">
        <v>36</v>
      </c>
      <c r="B45" s="158" t="s">
        <v>87</v>
      </c>
      <c r="C45" s="159">
        <f>SUM(C46:C49)</f>
        <v>20902407000</v>
      </c>
      <c r="D45" s="87"/>
    </row>
    <row r="46" spans="1:4" ht="15">
      <c r="A46" s="79" t="s">
        <v>214</v>
      </c>
      <c r="B46" s="81" t="s">
        <v>209</v>
      </c>
      <c r="C46" s="82">
        <v>2172767000</v>
      </c>
      <c r="D46" s="87"/>
    </row>
    <row r="47" spans="1:4" ht="30">
      <c r="A47" s="79" t="s">
        <v>215</v>
      </c>
      <c r="B47" s="81" t="s">
        <v>210</v>
      </c>
      <c r="C47" s="82">
        <v>3732480000</v>
      </c>
      <c r="D47" s="87"/>
    </row>
    <row r="48" spans="1:4" ht="15">
      <c r="A48" s="79" t="s">
        <v>216</v>
      </c>
      <c r="B48" s="81" t="s">
        <v>211</v>
      </c>
      <c r="C48" s="82">
        <v>92160000</v>
      </c>
      <c r="D48" s="87"/>
    </row>
    <row r="49" spans="1:4" ht="30">
      <c r="A49" s="79" t="s">
        <v>217</v>
      </c>
      <c r="B49" s="81" t="s">
        <v>212</v>
      </c>
      <c r="C49" s="82">
        <v>14905000000</v>
      </c>
      <c r="D49" s="87"/>
    </row>
    <row r="50" spans="1:4" ht="15">
      <c r="A50" s="79">
        <v>4</v>
      </c>
      <c r="B50" s="81" t="s">
        <v>101</v>
      </c>
      <c r="C50" s="82">
        <v>0</v>
      </c>
      <c r="D50" s="68"/>
    </row>
    <row r="51" spans="1:4" ht="15">
      <c r="A51" s="79" t="s">
        <v>37</v>
      </c>
      <c r="B51" s="81" t="s">
        <v>85</v>
      </c>
      <c r="C51" s="82"/>
      <c r="D51" s="68"/>
    </row>
    <row r="52" spans="1:4" ht="15">
      <c r="A52" s="79" t="s">
        <v>38</v>
      </c>
      <c r="B52" s="81" t="s">
        <v>87</v>
      </c>
      <c r="C52" s="82"/>
      <c r="D52" s="68"/>
    </row>
    <row r="53" spans="1:4" ht="15">
      <c r="A53" s="79">
        <v>5</v>
      </c>
      <c r="B53" s="77" t="s">
        <v>102</v>
      </c>
      <c r="C53" s="82">
        <v>0</v>
      </c>
      <c r="D53" s="88"/>
    </row>
    <row r="54" spans="1:4" ht="15">
      <c r="A54" s="79" t="s">
        <v>103</v>
      </c>
      <c r="B54" s="81" t="s">
        <v>85</v>
      </c>
      <c r="C54" s="82"/>
      <c r="D54" s="88"/>
    </row>
    <row r="55" spans="1:4" ht="15">
      <c r="A55" s="79" t="s">
        <v>104</v>
      </c>
      <c r="B55" s="81" t="s">
        <v>87</v>
      </c>
      <c r="C55" s="82"/>
      <c r="D55" s="88"/>
    </row>
    <row r="56" spans="1:6" ht="15">
      <c r="A56" s="79">
        <v>6</v>
      </c>
      <c r="B56" s="80" t="s">
        <v>105</v>
      </c>
      <c r="C56" s="82">
        <v>0</v>
      </c>
      <c r="D56" s="88"/>
      <c r="F56"/>
    </row>
    <row r="57" spans="1:6" ht="15">
      <c r="A57" s="79" t="s">
        <v>106</v>
      </c>
      <c r="B57" s="81" t="s">
        <v>85</v>
      </c>
      <c r="C57" s="82"/>
      <c r="D57" s="88"/>
      <c r="F57"/>
    </row>
    <row r="58" spans="1:6" ht="15">
      <c r="A58" s="79" t="s">
        <v>107</v>
      </c>
      <c r="B58" s="81" t="s">
        <v>87</v>
      </c>
      <c r="C58" s="82"/>
      <c r="D58" s="88"/>
      <c r="F58"/>
    </row>
    <row r="59" spans="1:6" ht="15">
      <c r="A59" s="79">
        <v>7</v>
      </c>
      <c r="B59" s="80" t="s">
        <v>108</v>
      </c>
      <c r="C59" s="82">
        <v>0</v>
      </c>
      <c r="D59" s="88"/>
      <c r="F59"/>
    </row>
    <row r="60" spans="1:6" ht="15">
      <c r="A60" s="79" t="s">
        <v>18</v>
      </c>
      <c r="B60" s="81" t="s">
        <v>85</v>
      </c>
      <c r="C60" s="82"/>
      <c r="D60" s="88"/>
      <c r="F60"/>
    </row>
    <row r="61" spans="1:6" ht="15">
      <c r="A61" s="79" t="s">
        <v>26</v>
      </c>
      <c r="B61" s="81" t="s">
        <v>87</v>
      </c>
      <c r="C61" s="78"/>
      <c r="D61" s="68"/>
      <c r="F61"/>
    </row>
    <row r="62" spans="1:6" ht="15">
      <c r="A62" s="79">
        <v>8</v>
      </c>
      <c r="B62" s="81" t="s">
        <v>109</v>
      </c>
      <c r="C62" s="78">
        <v>0</v>
      </c>
      <c r="D62" s="68"/>
      <c r="F62"/>
    </row>
    <row r="63" spans="1:6" ht="15">
      <c r="A63" s="79" t="s">
        <v>110</v>
      </c>
      <c r="B63" s="81" t="s">
        <v>85</v>
      </c>
      <c r="C63" s="78"/>
      <c r="D63" s="68"/>
      <c r="F63"/>
    </row>
    <row r="64" spans="1:6" ht="15">
      <c r="A64" s="79" t="s">
        <v>111</v>
      </c>
      <c r="B64" s="81" t="s">
        <v>87</v>
      </c>
      <c r="C64" s="78"/>
      <c r="D64" s="68"/>
      <c r="F64"/>
    </row>
    <row r="65" spans="1:6" ht="15">
      <c r="A65" s="79">
        <v>9</v>
      </c>
      <c r="B65" s="81" t="s">
        <v>112</v>
      </c>
      <c r="C65" s="78">
        <v>0</v>
      </c>
      <c r="D65" s="68"/>
      <c r="F65"/>
    </row>
    <row r="66" spans="1:6" ht="15">
      <c r="A66" s="79" t="s">
        <v>113</v>
      </c>
      <c r="B66" s="81" t="s">
        <v>85</v>
      </c>
      <c r="C66" s="78"/>
      <c r="D66" s="68"/>
      <c r="F66"/>
    </row>
    <row r="67" spans="1:6" ht="15">
      <c r="A67" s="79" t="s">
        <v>114</v>
      </c>
      <c r="B67" s="81" t="s">
        <v>87</v>
      </c>
      <c r="C67" s="78"/>
      <c r="D67" s="68"/>
      <c r="F67"/>
    </row>
    <row r="68" spans="1:6" ht="15">
      <c r="A68" s="79">
        <v>10</v>
      </c>
      <c r="B68" s="81" t="s">
        <v>115</v>
      </c>
      <c r="C68" s="78">
        <v>0</v>
      </c>
      <c r="D68" s="68"/>
      <c r="F68"/>
    </row>
    <row r="69" spans="1:6" ht="15">
      <c r="A69" s="79" t="s">
        <v>116</v>
      </c>
      <c r="B69" s="81" t="s">
        <v>85</v>
      </c>
      <c r="C69" s="78"/>
      <c r="D69" s="68"/>
      <c r="F69"/>
    </row>
    <row r="70" spans="1:6" ht="15">
      <c r="A70" s="79" t="s">
        <v>117</v>
      </c>
      <c r="B70" s="81" t="s">
        <v>87</v>
      </c>
      <c r="C70" s="78"/>
      <c r="D70" s="68"/>
      <c r="F70"/>
    </row>
    <row r="71" spans="1:6" ht="15">
      <c r="A71" s="79">
        <v>11</v>
      </c>
      <c r="B71" s="81" t="s">
        <v>118</v>
      </c>
      <c r="C71" s="78">
        <v>0</v>
      </c>
      <c r="D71" s="68"/>
      <c r="F71"/>
    </row>
    <row r="72" spans="1:6" ht="15">
      <c r="A72" s="79">
        <v>1</v>
      </c>
      <c r="B72" s="81" t="s">
        <v>119</v>
      </c>
      <c r="C72" s="78"/>
      <c r="F72"/>
    </row>
    <row r="73" spans="1:6" ht="15">
      <c r="A73" s="79">
        <v>2</v>
      </c>
      <c r="B73" s="81" t="s">
        <v>118</v>
      </c>
      <c r="C73" s="78"/>
      <c r="F73"/>
    </row>
    <row r="74" spans="1:6" ht="15">
      <c r="A74" s="89"/>
      <c r="B74" s="90"/>
      <c r="C74" s="91"/>
      <c r="F74"/>
    </row>
  </sheetData>
  <sheetProtection/>
  <mergeCells count="5">
    <mergeCell ref="A2:C2"/>
    <mergeCell ref="A3:C3"/>
    <mergeCell ref="A8:C8"/>
    <mergeCell ref="A9:C9"/>
    <mergeCell ref="A10:C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2023-09-26T01:23:19Z</dcterms:modified>
  <cp:category/>
  <cp:version/>
  <cp:contentType/>
  <cp:contentStatus/>
</cp:coreProperties>
</file>